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givallavalitsus-my.sharepoint.com/personal/reelika_mulgivald_ee/Documents/Töölaud/"/>
    </mc:Choice>
  </mc:AlternateContent>
  <xr:revisionPtr revIDLastSave="0" documentId="8_{09182D38-43B9-451D-B60C-3207C3FCF01A}" xr6:coauthVersionLast="47" xr6:coauthVersionMax="47" xr10:uidLastSave="{00000000-0000-0000-0000-000000000000}"/>
  <bookViews>
    <workbookView xWindow="28680" yWindow="-120" windowWidth="29040" windowHeight="15840" xr2:uid="{1CB30733-6197-4050-B70A-CAFEFAF5D41C}"/>
  </bookViews>
  <sheets>
    <sheet name="KOKKUVÕ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G23" i="1"/>
  <c r="F23" i="1"/>
  <c r="E23" i="1"/>
  <c r="H23" i="1" s="1"/>
  <c r="F22" i="1"/>
  <c r="E22" i="1"/>
  <c r="G21" i="1"/>
  <c r="H21" i="1" s="1"/>
  <c r="F21" i="1"/>
  <c r="E21" i="1"/>
  <c r="G20" i="1"/>
  <c r="F20" i="1"/>
  <c r="E20" i="1"/>
  <c r="H20" i="1" s="1"/>
  <c r="F19" i="1"/>
  <c r="E19" i="1"/>
  <c r="H19" i="1" s="1"/>
  <c r="F18" i="1"/>
  <c r="E18" i="1"/>
  <c r="H18" i="1" s="1"/>
  <c r="F17" i="1"/>
  <c r="E17" i="1"/>
  <c r="H17" i="1" s="1"/>
  <c r="F16" i="1"/>
  <c r="E16" i="1"/>
  <c r="H16" i="1" s="1"/>
  <c r="G15" i="1"/>
  <c r="F15" i="1"/>
  <c r="E15" i="1"/>
  <c r="G14" i="1"/>
  <c r="H14" i="1" s="1"/>
  <c r="F14" i="1"/>
  <c r="E14" i="1"/>
  <c r="F13" i="1"/>
  <c r="E13" i="1"/>
  <c r="H12" i="1"/>
  <c r="F12" i="1"/>
  <c r="E12" i="1"/>
  <c r="F11" i="1"/>
  <c r="E11" i="1"/>
  <c r="H11" i="1" s="1"/>
  <c r="H10" i="1"/>
  <c r="G10" i="1"/>
  <c r="F10" i="1"/>
  <c r="E10" i="1"/>
  <c r="G9" i="1"/>
  <c r="F9" i="1"/>
  <c r="E9" i="1"/>
  <c r="E29" i="1" s="1"/>
  <c r="E30" i="1" l="1"/>
  <c r="H22" i="1"/>
  <c r="H15" i="1"/>
  <c r="H13" i="1"/>
  <c r="E53" i="1"/>
  <c r="G53" i="1" s="1"/>
  <c r="E31" i="1"/>
  <c r="E33" i="1" s="1"/>
  <c r="E32" i="1"/>
  <c r="H9" i="1"/>
  <c r="H24" i="1" l="1"/>
</calcChain>
</file>

<file path=xl/sharedStrings.xml><?xml version="1.0" encoding="utf-8"?>
<sst xmlns="http://schemas.openxmlformats.org/spreadsheetml/2006/main" count="74" uniqueCount="65">
  <si>
    <t>KOKKUVÕTE</t>
  </si>
  <si>
    <t>Antud valdkonnas tehtav noorsootöö on kvaliteetne. Puuduvad olulised arendusvajadused.</t>
  </si>
  <si>
    <t>Antud valdkonnas tehtavas noorsootöö esinevad mõned arenduvajadused.</t>
  </si>
  <si>
    <t>Antud valdkonnas tehtav noorsootöö vajab kvaliteedi tõstmist olulisel määral</t>
  </si>
  <si>
    <t>TULEMUSED ALAEESMÄRKIDE KAUPA</t>
  </si>
  <si>
    <t>NR</t>
  </si>
  <si>
    <t>ALAEESMÄRK</t>
  </si>
  <si>
    <t>ENESEHINNANG</t>
  </si>
  <si>
    <t>VÄLISHINNANG</t>
  </si>
  <si>
    <t>TULEMUS</t>
  </si>
  <si>
    <t>KESKMINE</t>
  </si>
  <si>
    <t>SIHTMÄRK</t>
  </si>
  <si>
    <t>JOONIS 1. TULEMUSED ALAEESMÄRKIDE KAUPA (ENESE- JA VÄLISHINNANG)</t>
  </si>
  <si>
    <t>1.1</t>
  </si>
  <si>
    <t>Noortele on loodud mitmekülgsed võimalused noorsootöös osalemiseks</t>
  </si>
  <si>
    <t>1.2</t>
  </si>
  <si>
    <t>Noortele on tagatud mitmekülgsed võimalused ettevõtlikkuse suurendamiseks</t>
  </si>
  <si>
    <t>1.3</t>
  </si>
  <si>
    <t>Soodustatakse kodanikuteadlikkuse suurendamist, kodanikukasvatuse tõhustamist ja multikultuurilisuse väärtustamist</t>
  </si>
  <si>
    <t>n/a*</t>
  </si>
  <si>
    <t>1.4</t>
  </si>
  <si>
    <t>Tunnustatakse ja arvestatakse õpikogemust ja -tulemusi</t>
  </si>
  <si>
    <t>n/a</t>
  </si>
  <si>
    <t>2.1</t>
  </si>
  <si>
    <t>Soodustatakse noorte osaluskogemuse saamist</t>
  </si>
  <si>
    <t>2.2</t>
  </si>
  <si>
    <t>Soodustatakse noorte kodanikualgatust</t>
  </si>
  <si>
    <t>3.1</t>
  </si>
  <si>
    <t>Noortele suunatud info on kättesaadav</t>
  </si>
  <si>
    <t>3.2</t>
  </si>
  <si>
    <t>Ennetustegevus ja tugi probleemidega toimetulekul on mitmekülgne ning seda toetatakse läbi laiapõhjalise koostöövõrgustiku</t>
  </si>
  <si>
    <t>4.1</t>
  </si>
  <si>
    <t>Noorsootöö on prioriteedina sätestatud KOV ametlikus dokumentatsioonis</t>
  </si>
  <si>
    <t>JOONIS 2. TULEMUSED ALAEESMÄRKIDE KAUPA (KESKMINE)</t>
  </si>
  <si>
    <t>4.2</t>
  </si>
  <si>
    <t>KOV noorsootöö toimub kirjaliku tegevuskava alusel</t>
  </si>
  <si>
    <t>4.3</t>
  </si>
  <si>
    <t>Noori kaasatakse otsustetegemise protsessi</t>
  </si>
  <si>
    <t>4.4</t>
  </si>
  <si>
    <t>Olemas on professionaalsed ja motiveeritud noorsootöötajad</t>
  </si>
  <si>
    <t>4.5</t>
  </si>
  <si>
    <t>Noorsootööd pakkuvad asutused on noortele kättesaadavad ja hästi varustatud</t>
  </si>
  <si>
    <t>4.6</t>
  </si>
  <si>
    <t>Toimub kaasaegsete ja uuenduslike meetodite ja keskkondade rakendamine noorsootöös</t>
  </si>
  <si>
    <t>4.7</t>
  </si>
  <si>
    <t>Regulaarselt uuritakse noorte vajadusi, huvisid ja rahulolu noorsootöö teenustega ning antakse ja kogutakse tagasisidet</t>
  </si>
  <si>
    <t>Keskmine</t>
  </si>
  <si>
    <t>* n/a - see tähendab, et selle alaeesmärgi all tulemusindikaatoreid pole, mistõttu puudub ka hinnang nende täitmisele</t>
  </si>
  <si>
    <t>TULEMUSED EESMÄRKIDE KAUPA</t>
  </si>
  <si>
    <t>EESMÄRK</t>
  </si>
  <si>
    <t>HETKETASE</t>
  </si>
  <si>
    <t>JOONIS 3. TULEMUSED EESMÄRKIDE KAUPA</t>
  </si>
  <si>
    <t>E1</t>
  </si>
  <si>
    <t>Noortel on rohkem valikuid oma loome- ja arengupotentsiaali avamiseks.</t>
  </si>
  <si>
    <t>E2</t>
  </si>
  <si>
    <t>Noorte osalus otsustes on rohkem toetatud.</t>
  </si>
  <si>
    <t>E3</t>
  </si>
  <si>
    <t>Noortele on loodud  tingimused noorteinfo ja ennetamistegevuste kättesaamiseks.</t>
  </si>
  <si>
    <t>E4</t>
  </si>
  <si>
    <t>Kvaliteetseks noorsootööks on loodud vajalik keskkond</t>
  </si>
  <si>
    <t>TULEMUSED SUMMAARSELT</t>
  </si>
  <si>
    <t>KOKKU</t>
  </si>
  <si>
    <t>MAX</t>
  </si>
  <si>
    <t>PROTSENT</t>
  </si>
  <si>
    <t>KOMMENTAARID HINDAMISTULEMUSTE OSAS: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</si>
</sst>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0" tint="-0.499984740745262"/>
      <name val="Arial"/>
      <family val="2"/>
      <charset val="186"/>
    </font>
    <font>
      <b/>
      <sz val="14"/>
      <color theme="0" tint="-0.499984740745262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0" tint="-0.499984740745262"/>
      <name val="Arial"/>
      <family val="2"/>
      <charset val="186"/>
    </font>
    <font>
      <b/>
      <sz val="9"/>
      <color theme="0"/>
      <name val="Arial"/>
      <family val="2"/>
      <charset val="186"/>
    </font>
    <font>
      <sz val="8"/>
      <color theme="0" tint="-4.9989318521683403E-2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8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theme="0"/>
      <name val="Arial"/>
      <family val="2"/>
      <charset val="186"/>
    </font>
    <font>
      <i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theme="0" tint="-0.499984740745262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rgb="FFFFE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2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FFF279"/>
      </left>
      <right/>
      <top style="medium">
        <color rgb="FFFFF279"/>
      </top>
      <bottom/>
      <diagonal/>
    </border>
    <border>
      <left/>
      <right/>
      <top style="medium">
        <color rgb="FFFFF279"/>
      </top>
      <bottom/>
      <diagonal/>
    </border>
    <border>
      <left/>
      <right style="medium">
        <color rgb="FFFFF279"/>
      </right>
      <top style="medium">
        <color rgb="FFFFF279"/>
      </top>
      <bottom/>
      <diagonal/>
    </border>
    <border>
      <left style="medium">
        <color rgb="FFFFF279"/>
      </left>
      <right/>
      <top/>
      <bottom/>
      <diagonal/>
    </border>
    <border>
      <left/>
      <right style="medium">
        <color rgb="FFFFF279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279"/>
      </left>
      <right/>
      <top/>
      <bottom style="medium">
        <color rgb="FFFFF279"/>
      </bottom>
      <diagonal/>
    </border>
    <border>
      <left/>
      <right/>
      <top/>
      <bottom style="medium">
        <color rgb="FFFFF279"/>
      </bottom>
      <diagonal/>
    </border>
    <border>
      <left/>
      <right style="medium">
        <color rgb="FFFFF279"/>
      </right>
      <top/>
      <bottom style="medium">
        <color rgb="FFFFF2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/>
    <xf numFmtId="0" fontId="4" fillId="3" borderId="0" xfId="0" applyFont="1" applyFill="1"/>
    <xf numFmtId="0" fontId="5" fillId="3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7" fillId="4" borderId="6" xfId="0" applyFont="1" applyFill="1" applyBorder="1" applyAlignment="1">
      <alignment horizontal="right"/>
    </xf>
    <xf numFmtId="0" fontId="9" fillId="3" borderId="9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right"/>
    </xf>
    <xf numFmtId="0" fontId="7" fillId="7" borderId="6" xfId="0" applyFont="1" applyFill="1" applyBorder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5" fillId="3" borderId="4" xfId="0" applyFont="1" applyFill="1" applyBorder="1"/>
    <xf numFmtId="49" fontId="11" fillId="8" borderId="10" xfId="0" applyNumberFormat="1" applyFont="1" applyFill="1" applyBorder="1" applyAlignment="1">
      <alignment horizontal="left" vertical="center"/>
    </xf>
    <xf numFmtId="0" fontId="11" fillId="8" borderId="10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2" fillId="3" borderId="0" xfId="0" applyFont="1" applyFill="1"/>
    <xf numFmtId="0" fontId="13" fillId="3" borderId="0" xfId="0" applyFont="1" applyFill="1"/>
    <xf numFmtId="0" fontId="6" fillId="3" borderId="0" xfId="0" applyFont="1" applyFill="1"/>
    <xf numFmtId="0" fontId="6" fillId="3" borderId="5" xfId="0" applyFont="1" applyFill="1" applyBorder="1"/>
    <xf numFmtId="0" fontId="1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wrapText="1"/>
    </xf>
    <xf numFmtId="49" fontId="8" fillId="9" borderId="9" xfId="0" applyNumberFormat="1" applyFont="1" applyFill="1" applyBorder="1" applyAlignment="1">
      <alignment horizontal="center" vertical="center"/>
    </xf>
    <xf numFmtId="49" fontId="8" fillId="9" borderId="6" xfId="0" applyNumberFormat="1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164" fontId="8" fillId="9" borderId="6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2" fillId="3" borderId="5" xfId="0" applyFont="1" applyFill="1" applyBorder="1"/>
    <xf numFmtId="0" fontId="15" fillId="3" borderId="0" xfId="0" applyFont="1" applyFill="1"/>
    <xf numFmtId="0" fontId="15" fillId="3" borderId="0" xfId="0" applyFont="1" applyFill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164" fontId="13" fillId="9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16" fillId="3" borderId="0" xfId="0" applyFont="1" applyFill="1"/>
    <xf numFmtId="0" fontId="12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64" fontId="17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wrapText="1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/>
    <xf numFmtId="0" fontId="12" fillId="8" borderId="6" xfId="0" applyFont="1" applyFill="1" applyBorder="1"/>
    <xf numFmtId="0" fontId="12" fillId="8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wrapText="1"/>
    </xf>
    <xf numFmtId="164" fontId="8" fillId="10" borderId="6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/>
    <xf numFmtId="164" fontId="9" fillId="3" borderId="6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right" wrapText="1"/>
    </xf>
    <xf numFmtId="164" fontId="17" fillId="3" borderId="8" xfId="0" applyNumberFormat="1" applyFont="1" applyFill="1" applyBorder="1" applyAlignment="1">
      <alignment horizontal="center" vertical="center"/>
    </xf>
    <xf numFmtId="9" fontId="17" fillId="3" borderId="8" xfId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6" fillId="8" borderId="1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9" fillId="3" borderId="0" xfId="0" applyFont="1" applyFill="1" applyAlignment="1">
      <alignment horizontal="right" vertical="center"/>
    </xf>
    <xf numFmtId="164" fontId="9" fillId="9" borderId="12" xfId="0" applyNumberFormat="1" applyFont="1" applyFill="1" applyBorder="1" applyAlignment="1">
      <alignment horizontal="center" vertical="center"/>
    </xf>
    <xf numFmtId="9" fontId="9" fillId="9" borderId="12" xfId="1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2" fillId="3" borderId="13" xfId="0" applyFont="1" applyFill="1" applyBorder="1"/>
    <xf numFmtId="0" fontId="17" fillId="3" borderId="14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left" vertical="center"/>
    </xf>
    <xf numFmtId="0" fontId="12" fillId="3" borderId="14" xfId="0" applyFont="1" applyFill="1" applyBorder="1"/>
    <xf numFmtId="0" fontId="9" fillId="3" borderId="14" xfId="0" applyFont="1" applyFill="1" applyBorder="1"/>
    <xf numFmtId="0" fontId="12" fillId="3" borderId="15" xfId="0" applyFont="1" applyFill="1" applyBorder="1"/>
    <xf numFmtId="0" fontId="2" fillId="3" borderId="0" xfId="0" applyFont="1" applyFill="1"/>
    <xf numFmtId="0" fontId="9" fillId="3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right" wrapText="1"/>
    </xf>
    <xf numFmtId="0" fontId="9" fillId="11" borderId="12" xfId="0" applyFont="1" applyFill="1" applyBorder="1" applyAlignment="1" applyProtection="1">
      <alignment horizontal="left" vertical="top" wrapText="1"/>
      <protection locked="0"/>
    </xf>
  </cellXfs>
  <cellStyles count="2">
    <cellStyle name="Normaallaad" xfId="0" builtinId="0"/>
    <cellStyle name="Protsent" xfId="1" builtinId="5"/>
  </cellStyles>
  <dxfs count="9">
    <dxf>
      <fill>
        <patternFill>
          <bgColor theme="6" tint="0.59996337778862885"/>
        </patternFill>
      </fill>
    </dxf>
    <dxf>
      <fill>
        <patternFill>
          <fgColor indexed="64"/>
          <bgColor rgb="FFFFFF99"/>
        </patternFill>
      </fill>
    </dxf>
    <dxf>
      <fill>
        <patternFill>
          <bgColor rgb="FFE6B9B8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E6B9B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37405864191326E-2"/>
          <c:y val="0.15189455280819344"/>
          <c:w val="0.45935369189962966"/>
          <c:h val="0.80760749185985881"/>
        </c:manualLayout>
      </c:layout>
      <c:radarChart>
        <c:radarStyle val="marker"/>
        <c:varyColors val="0"/>
        <c:ser>
          <c:idx val="2"/>
          <c:order val="0"/>
          <c:tx>
            <c:strRef>
              <c:f>[1]kokkuvõte!$I$8</c:f>
              <c:strCache>
                <c:ptCount val="1"/>
                <c:pt idx="0">
                  <c:v>SIHTMÄRK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[1]kokkuvõte!$C$9:$C$23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3.1</c:v>
                </c:pt>
                <c:pt idx="7">
                  <c:v>3.2</c:v>
                </c:pt>
                <c:pt idx="8">
                  <c:v>4.1</c:v>
                </c:pt>
                <c:pt idx="9">
                  <c:v>4.2</c:v>
                </c:pt>
                <c:pt idx="10">
                  <c:v>4.3</c:v>
                </c:pt>
                <c:pt idx="11">
                  <c:v>4.4</c:v>
                </c:pt>
                <c:pt idx="12">
                  <c:v>4.5</c:v>
                </c:pt>
                <c:pt idx="13">
                  <c:v>4.6</c:v>
                </c:pt>
                <c:pt idx="14">
                  <c:v>4.7</c:v>
                </c:pt>
              </c:strCache>
            </c:strRef>
          </c:cat>
          <c:val>
            <c:numRef>
              <c:f>[1]kokkuvõte!$I$9:$I$23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E-4294-80AE-F031931635AD}"/>
            </c:ext>
          </c:extLst>
        </c:ser>
        <c:ser>
          <c:idx val="0"/>
          <c:order val="1"/>
          <c:tx>
            <c:strRef>
              <c:f>[1]kokkuvõte!$F$8</c:f>
              <c:strCache>
                <c:ptCount val="1"/>
                <c:pt idx="0">
                  <c:v>VÄLISHINNANG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[1]kokkuvõte!$C$9:$C$23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3.1</c:v>
                </c:pt>
                <c:pt idx="7">
                  <c:v>3.2</c:v>
                </c:pt>
                <c:pt idx="8">
                  <c:v>4.1</c:v>
                </c:pt>
                <c:pt idx="9">
                  <c:v>4.2</c:v>
                </c:pt>
                <c:pt idx="10">
                  <c:v>4.3</c:v>
                </c:pt>
                <c:pt idx="11">
                  <c:v>4.4</c:v>
                </c:pt>
                <c:pt idx="12">
                  <c:v>4.5</c:v>
                </c:pt>
                <c:pt idx="13">
                  <c:v>4.6</c:v>
                </c:pt>
                <c:pt idx="14">
                  <c:v>4.7</c:v>
                </c:pt>
              </c:strCache>
            </c:strRef>
          </c:cat>
          <c:val>
            <c:numRef>
              <c:f>[1]kokkuvõte!$F$9:$F$23</c:f>
              <c:numCache>
                <c:formatCode>@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E-4294-80AE-F031931635AD}"/>
            </c:ext>
          </c:extLst>
        </c:ser>
        <c:ser>
          <c:idx val="1"/>
          <c:order val="2"/>
          <c:tx>
            <c:strRef>
              <c:f>[1]kokkuvõte!$E$8</c:f>
              <c:strCache>
                <c:ptCount val="1"/>
                <c:pt idx="0">
                  <c:v>ENESEHINNANG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[1]kokkuvõte!$C$9:$C$23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3.1</c:v>
                </c:pt>
                <c:pt idx="7">
                  <c:v>3.2</c:v>
                </c:pt>
                <c:pt idx="8">
                  <c:v>4.1</c:v>
                </c:pt>
                <c:pt idx="9">
                  <c:v>4.2</c:v>
                </c:pt>
                <c:pt idx="10">
                  <c:v>4.3</c:v>
                </c:pt>
                <c:pt idx="11">
                  <c:v>4.4</c:v>
                </c:pt>
                <c:pt idx="12">
                  <c:v>4.5</c:v>
                </c:pt>
                <c:pt idx="13">
                  <c:v>4.6</c:v>
                </c:pt>
                <c:pt idx="14">
                  <c:v>4.7</c:v>
                </c:pt>
              </c:strCache>
            </c:strRef>
          </c:cat>
          <c:val>
            <c:numRef>
              <c:f>[1]kokkuvõte!$E$9:$E$23</c:f>
              <c:numCache>
                <c:formatCode>@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E-4294-80AE-F0319316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447136"/>
        <c:axId val="1"/>
      </c:radarChart>
      <c:catAx>
        <c:axId val="20904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t-E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t-EE"/>
          </a:p>
        </c:txPr>
        <c:crossAx val="2090447136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47412988907721687"/>
          <c:y val="0.31366359647848446"/>
          <c:w val="0.35695995766196809"/>
          <c:h val="0.4059176182313004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19423865501953E-2"/>
          <c:y val="0.12384138189233998"/>
          <c:w val="0.52418352769194243"/>
          <c:h val="0.82708779275901667"/>
        </c:manualLayout>
      </c:layout>
      <c:radarChart>
        <c:radarStyle val="marker"/>
        <c:varyColors val="0"/>
        <c:ser>
          <c:idx val="1"/>
          <c:order val="0"/>
          <c:tx>
            <c:strRef>
              <c:f>[1]kokkuvõte!$E$28</c:f>
              <c:strCache>
                <c:ptCount val="1"/>
                <c:pt idx="0">
                  <c:v>HETKETASE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[1]kokkuvõte!$C$29:$C$32</c:f>
              <c:strCache>
                <c:ptCount val="4"/>
                <c:pt idx="0">
                  <c:v>E1</c:v>
                </c:pt>
                <c:pt idx="1">
                  <c:v>E2</c:v>
                </c:pt>
                <c:pt idx="2">
                  <c:v>E3</c:v>
                </c:pt>
                <c:pt idx="3">
                  <c:v>E4</c:v>
                </c:pt>
              </c:strCache>
            </c:strRef>
          </c:cat>
          <c:val>
            <c:numRef>
              <c:f>[1]kokkuvõte!$E$29:$E$32</c:f>
              <c:numCache>
                <c:formatCode>0.0</c:formatCode>
                <c:ptCount val="4"/>
                <c:pt idx="0">
                  <c:v>2.8</c:v>
                </c:pt>
                <c:pt idx="1">
                  <c:v>2.8</c:v>
                </c:pt>
                <c:pt idx="2">
                  <c:v>1.8</c:v>
                </c:pt>
                <c:pt idx="3">
                  <c:v>1.588235294117647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8-4D6E-92C4-B4AFB8717FBD}"/>
            </c:ext>
          </c:extLst>
        </c:ser>
        <c:ser>
          <c:idx val="0"/>
          <c:order val="1"/>
          <c:tx>
            <c:strRef>
              <c:f>[1]kokkuvõte!$F$28</c:f>
              <c:strCache>
                <c:ptCount val="1"/>
                <c:pt idx="0">
                  <c:v>SIHTMÄRK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[1]kokkuvõte!$C$29:$C$32</c:f>
              <c:strCache>
                <c:ptCount val="4"/>
                <c:pt idx="0">
                  <c:v>E1</c:v>
                </c:pt>
                <c:pt idx="1">
                  <c:v>E2</c:v>
                </c:pt>
                <c:pt idx="2">
                  <c:v>E3</c:v>
                </c:pt>
                <c:pt idx="3">
                  <c:v>E4</c:v>
                </c:pt>
              </c:strCache>
            </c:strRef>
          </c:cat>
          <c:val>
            <c:numRef>
              <c:f>[1]kokkuvõte!$F$29:$F$32</c:f>
              <c:numCache>
                <c:formatCode>0.0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8-4D6E-92C4-B4AFB8717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870576"/>
        <c:axId val="1"/>
      </c:radarChart>
      <c:catAx>
        <c:axId val="202787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t-E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t-EE"/>
          </a:p>
        </c:txPr>
        <c:crossAx val="2027870576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47633044550170012"/>
          <c:y val="0.35984493570102905"/>
          <c:w val="0.31316754271151459"/>
          <c:h val="0.19247476910574457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[1]kokkuvõte!$E$28</c:f>
              <c:strCache>
                <c:ptCount val="1"/>
                <c:pt idx="0">
                  <c:v>HETKETASE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1949-4006-AC88-E0ADC372836F}"/>
              </c:ext>
            </c:extLst>
          </c:dPt>
          <c:cat>
            <c:strRef>
              <c:f>[1]kokkuvõte!$C$29:$C$33</c:f>
              <c:strCache>
                <c:ptCount val="5"/>
                <c:pt idx="0">
                  <c:v>E1</c:v>
                </c:pt>
                <c:pt idx="1">
                  <c:v>E2</c:v>
                </c:pt>
                <c:pt idx="2">
                  <c:v>E3</c:v>
                </c:pt>
                <c:pt idx="3">
                  <c:v>E4</c:v>
                </c:pt>
                <c:pt idx="4">
                  <c:v>Keskmine</c:v>
                </c:pt>
              </c:strCache>
            </c:strRef>
          </c:cat>
          <c:val>
            <c:numRef>
              <c:f>[1]kokkuvõte!$E$29:$E$33</c:f>
              <c:numCache>
                <c:formatCode>0.0</c:formatCode>
                <c:ptCount val="5"/>
                <c:pt idx="0">
                  <c:v>2.8</c:v>
                </c:pt>
                <c:pt idx="1">
                  <c:v>2.8</c:v>
                </c:pt>
                <c:pt idx="2">
                  <c:v>1.8</c:v>
                </c:pt>
                <c:pt idx="3">
                  <c:v>1.588235294117647</c:v>
                </c:pt>
                <c:pt idx="4">
                  <c:v>2.2470588235294118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49-4006-AC88-E0ADC3728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872016"/>
        <c:axId val="1"/>
      </c:barChart>
      <c:catAx>
        <c:axId val="202787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2027872016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37405864191326E-2"/>
          <c:y val="0.15189455280819344"/>
          <c:w val="0.45935369189962988"/>
          <c:h val="0.80760749185985881"/>
        </c:manualLayout>
      </c:layout>
      <c:radarChart>
        <c:radarStyle val="marker"/>
        <c:varyColors val="0"/>
        <c:ser>
          <c:idx val="0"/>
          <c:order val="0"/>
          <c:tx>
            <c:strRef>
              <c:f>[1]kokkuvõte!$I$8</c:f>
              <c:strCache>
                <c:ptCount val="1"/>
                <c:pt idx="0">
                  <c:v>SIHTMÄRK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[1]kokkuvõte!$C$9:$C$23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3.1</c:v>
                </c:pt>
                <c:pt idx="7">
                  <c:v>3.2</c:v>
                </c:pt>
                <c:pt idx="8">
                  <c:v>4.1</c:v>
                </c:pt>
                <c:pt idx="9">
                  <c:v>4.2</c:v>
                </c:pt>
                <c:pt idx="10">
                  <c:v>4.3</c:v>
                </c:pt>
                <c:pt idx="11">
                  <c:v>4.4</c:v>
                </c:pt>
                <c:pt idx="12">
                  <c:v>4.5</c:v>
                </c:pt>
                <c:pt idx="13">
                  <c:v>4.6</c:v>
                </c:pt>
                <c:pt idx="14">
                  <c:v>4.7</c:v>
                </c:pt>
              </c:strCache>
            </c:strRef>
          </c:cat>
          <c:val>
            <c:numRef>
              <c:f>[1]kokkuvõte!$I$9:$I$23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C-4B2B-B796-293B9E3F9D01}"/>
            </c:ext>
          </c:extLst>
        </c:ser>
        <c:ser>
          <c:idx val="2"/>
          <c:order val="1"/>
          <c:tx>
            <c:strRef>
              <c:f>[1]kokkuvõte!$H$8</c:f>
              <c:strCache>
                <c:ptCount val="1"/>
                <c:pt idx="0">
                  <c:v>KESKMINE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[1]kokkuvõte!$C$9:$C$23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3.1</c:v>
                </c:pt>
                <c:pt idx="7">
                  <c:v>3.2</c:v>
                </c:pt>
                <c:pt idx="8">
                  <c:v>4.1</c:v>
                </c:pt>
                <c:pt idx="9">
                  <c:v>4.2</c:v>
                </c:pt>
                <c:pt idx="10">
                  <c:v>4.3</c:v>
                </c:pt>
                <c:pt idx="11">
                  <c:v>4.4</c:v>
                </c:pt>
                <c:pt idx="12">
                  <c:v>4.5</c:v>
                </c:pt>
                <c:pt idx="13">
                  <c:v>4.6</c:v>
                </c:pt>
                <c:pt idx="14">
                  <c:v>4.7</c:v>
                </c:pt>
              </c:strCache>
            </c:strRef>
          </c:cat>
          <c:val>
            <c:numRef>
              <c:f>[1]kokkuvõte!$H$9:$H$23</c:f>
              <c:numCache>
                <c:formatCode>0.0</c:formatCode>
                <c:ptCount val="15"/>
                <c:pt idx="0">
                  <c:v>3</c:v>
                </c:pt>
                <c:pt idx="1">
                  <c:v>3.6666666666666665</c:v>
                </c:pt>
                <c:pt idx="2">
                  <c:v>2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1.6666666666666667</c:v>
                </c:pt>
                <c:pt idx="7">
                  <c:v>2</c:v>
                </c:pt>
                <c:pt idx="8">
                  <c:v>1.5</c:v>
                </c:pt>
                <c:pt idx="9">
                  <c:v>2</c:v>
                </c:pt>
                <c:pt idx="10">
                  <c:v>1.5</c:v>
                </c:pt>
                <c:pt idx="11">
                  <c:v>2</c:v>
                </c:pt>
                <c:pt idx="12">
                  <c:v>1.6666666666666667</c:v>
                </c:pt>
                <c:pt idx="13">
                  <c:v>1.5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C-4B2B-B796-293B9E3F9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877088"/>
        <c:axId val="1"/>
      </c:radarChart>
      <c:catAx>
        <c:axId val="20278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t-E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t-EE"/>
          </a:p>
        </c:txPr>
        <c:crossAx val="2027877088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37374955978603941"/>
          <c:y val="0.37306924263333058"/>
          <c:w val="0.23233064221402699"/>
          <c:h val="0.19689801661390266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6</xdr:row>
      <xdr:rowOff>76200</xdr:rowOff>
    </xdr:from>
    <xdr:to>
      <xdr:col>15</xdr:col>
      <xdr:colOff>76200</xdr:colOff>
      <xdr:row>16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F92C5A-834B-4423-8431-A6C4847CB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28</xdr:row>
      <xdr:rowOff>0</xdr:rowOff>
    </xdr:from>
    <xdr:to>
      <xdr:col>14</xdr:col>
      <xdr:colOff>133350</xdr:colOff>
      <xdr:row>40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22AE75-FA7E-40BC-9869-D091ED14B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35</xdr:row>
      <xdr:rowOff>76200</xdr:rowOff>
    </xdr:from>
    <xdr:to>
      <xdr:col>4</xdr:col>
      <xdr:colOff>238125</xdr:colOff>
      <xdr:row>48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6675DA-4773-4E1E-BCAA-32816C8F7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18</xdr:row>
      <xdr:rowOff>38100</xdr:rowOff>
    </xdr:from>
    <xdr:to>
      <xdr:col>15</xdr:col>
      <xdr:colOff>266700</xdr:colOff>
      <xdr:row>24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CAB3F5-F87C-4C56-80C6-3C98CA2CD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ulgivallavalitsus-my.sharepoint.com/personal/reelika_mulgivald_ee/Documents/T&#246;&#246;laud/NOORSOOT&#214;&#214;%20KVALITEEDI%20HINDAMINE%20KOHALIKES%20OMAVALITSUSTES_2022/V&#228;lishindamise%20raport_Mulgi%20vald_29.08.2023_%20Kokkuv&#245;ttev.xls" TargetMode="External"/><Relationship Id="rId1" Type="http://schemas.openxmlformats.org/officeDocument/2006/relationships/externalLinkPath" Target="NOORSOOT&#214;&#214;%20KVALITEEDI%20HINDAMINE%20KOHALIKES%20OMAVALITSUSTES_2022/V&#228;lishindamise%20raport_Mulgi%20vald_29.08.2023_%20Kokkuv&#245;tt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hend"/>
      <sheetName val="Mudel"/>
      <sheetName val="1_KOV profiil"/>
      <sheetName val="2_tulemusindikaatorid"/>
      <sheetName val="3_eh1"/>
      <sheetName val="3_eh2"/>
      <sheetName val="3_eh3"/>
      <sheetName val="3_eh4"/>
      <sheetName val="3_eh_koond"/>
      <sheetName val="4_vh1"/>
      <sheetName val="4_vh2"/>
      <sheetName val="4_vh3"/>
      <sheetName val="4_vh4"/>
      <sheetName val="4_vh_koond"/>
      <sheetName val="analüütika"/>
      <sheetName val="kokkuvõte"/>
      <sheetName val="5_parendustegev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>
            <v>3</v>
          </cell>
          <cell r="D5">
            <v>3</v>
          </cell>
          <cell r="H5">
            <v>3</v>
          </cell>
        </row>
        <row r="6">
          <cell r="C6">
            <v>4</v>
          </cell>
          <cell r="D6">
            <v>3</v>
          </cell>
          <cell r="H6">
            <v>4</v>
          </cell>
        </row>
        <row r="7">
          <cell r="C7">
            <v>2</v>
          </cell>
          <cell r="D7">
            <v>2</v>
          </cell>
        </row>
        <row r="8">
          <cell r="C8">
            <v>2</v>
          </cell>
          <cell r="D8">
            <v>2</v>
          </cell>
        </row>
        <row r="9">
          <cell r="C9">
            <v>3</v>
          </cell>
          <cell r="D9">
            <v>2</v>
          </cell>
        </row>
        <row r="10">
          <cell r="C10">
            <v>3</v>
          </cell>
          <cell r="D10">
            <v>3</v>
          </cell>
          <cell r="H10">
            <v>3</v>
          </cell>
        </row>
        <row r="11">
          <cell r="C11">
            <v>2</v>
          </cell>
          <cell r="D11">
            <v>2</v>
          </cell>
          <cell r="H11">
            <v>1</v>
          </cell>
        </row>
        <row r="12">
          <cell r="C12">
            <v>3</v>
          </cell>
          <cell r="D12">
            <v>1</v>
          </cell>
        </row>
        <row r="13">
          <cell r="C13">
            <v>2</v>
          </cell>
          <cell r="D13">
            <v>1</v>
          </cell>
        </row>
        <row r="14">
          <cell r="C14">
            <v>2</v>
          </cell>
          <cell r="D14">
            <v>2</v>
          </cell>
        </row>
        <row r="15">
          <cell r="C15">
            <v>2</v>
          </cell>
          <cell r="D15">
            <v>1</v>
          </cell>
        </row>
        <row r="16">
          <cell r="C16">
            <v>2</v>
          </cell>
          <cell r="D16">
            <v>2</v>
          </cell>
          <cell r="H16">
            <v>2</v>
          </cell>
        </row>
        <row r="17">
          <cell r="C17">
            <v>2</v>
          </cell>
          <cell r="D17">
            <v>2</v>
          </cell>
          <cell r="H17">
            <v>1</v>
          </cell>
        </row>
        <row r="18">
          <cell r="C18">
            <v>2</v>
          </cell>
          <cell r="D18">
            <v>1</v>
          </cell>
        </row>
        <row r="19">
          <cell r="C19">
            <v>1</v>
          </cell>
          <cell r="D19">
            <v>1</v>
          </cell>
          <cell r="H19">
            <v>1</v>
          </cell>
        </row>
      </sheetData>
      <sheetData sheetId="15">
        <row r="8">
          <cell r="E8" t="str">
            <v>ENESEHINNANG</v>
          </cell>
          <cell r="F8" t="str">
            <v>VÄLISHINNANG</v>
          </cell>
          <cell r="H8" t="str">
            <v>KESKMINE</v>
          </cell>
          <cell r="I8" t="str">
            <v>SIHTMÄRK</v>
          </cell>
        </row>
        <row r="9">
          <cell r="C9" t="str">
            <v>1.1</v>
          </cell>
          <cell r="E9">
            <v>3</v>
          </cell>
          <cell r="F9">
            <v>3</v>
          </cell>
          <cell r="H9">
            <v>3</v>
          </cell>
          <cell r="I9">
            <v>4</v>
          </cell>
        </row>
        <row r="10">
          <cell r="C10" t="str">
            <v>1.2</v>
          </cell>
          <cell r="E10">
            <v>4</v>
          </cell>
          <cell r="F10">
            <v>3</v>
          </cell>
          <cell r="H10">
            <v>3.6666666666666665</v>
          </cell>
          <cell r="I10">
            <v>4</v>
          </cell>
        </row>
        <row r="11">
          <cell r="C11" t="str">
            <v>1.3</v>
          </cell>
          <cell r="E11">
            <v>2</v>
          </cell>
          <cell r="F11">
            <v>2</v>
          </cell>
          <cell r="H11">
            <v>2</v>
          </cell>
          <cell r="I11">
            <v>4</v>
          </cell>
        </row>
        <row r="12">
          <cell r="C12" t="str">
            <v>1.4</v>
          </cell>
          <cell r="E12">
            <v>2</v>
          </cell>
          <cell r="F12">
            <v>2</v>
          </cell>
          <cell r="H12">
            <v>2</v>
          </cell>
          <cell r="I12">
            <v>4</v>
          </cell>
        </row>
        <row r="13">
          <cell r="C13" t="str">
            <v>2.1</v>
          </cell>
          <cell r="E13">
            <v>3</v>
          </cell>
          <cell r="F13">
            <v>2</v>
          </cell>
          <cell r="H13">
            <v>2.5</v>
          </cell>
          <cell r="I13">
            <v>4</v>
          </cell>
        </row>
        <row r="14">
          <cell r="C14" t="str">
            <v>2.2</v>
          </cell>
          <cell r="E14">
            <v>3</v>
          </cell>
          <cell r="F14">
            <v>3</v>
          </cell>
          <cell r="H14">
            <v>3</v>
          </cell>
          <cell r="I14">
            <v>4</v>
          </cell>
        </row>
        <row r="15">
          <cell r="C15" t="str">
            <v>3.1</v>
          </cell>
          <cell r="E15">
            <v>2</v>
          </cell>
          <cell r="F15">
            <v>2</v>
          </cell>
          <cell r="H15">
            <v>1.6666666666666667</v>
          </cell>
          <cell r="I15">
            <v>4</v>
          </cell>
        </row>
        <row r="16">
          <cell r="C16" t="str">
            <v>3.2</v>
          </cell>
          <cell r="E16">
            <v>3</v>
          </cell>
          <cell r="F16">
            <v>1</v>
          </cell>
          <cell r="H16">
            <v>2</v>
          </cell>
          <cell r="I16">
            <v>4</v>
          </cell>
        </row>
        <row r="17">
          <cell r="C17" t="str">
            <v>4.1</v>
          </cell>
          <cell r="E17">
            <v>2</v>
          </cell>
          <cell r="F17">
            <v>1</v>
          </cell>
          <cell r="H17">
            <v>1.5</v>
          </cell>
          <cell r="I17">
            <v>4</v>
          </cell>
        </row>
        <row r="18">
          <cell r="C18" t="str">
            <v>4.2</v>
          </cell>
          <cell r="E18">
            <v>2</v>
          </cell>
          <cell r="F18">
            <v>2</v>
          </cell>
          <cell r="H18">
            <v>2</v>
          </cell>
          <cell r="I18">
            <v>4</v>
          </cell>
        </row>
        <row r="19">
          <cell r="C19" t="str">
            <v>4.3</v>
          </cell>
          <cell r="E19">
            <v>2</v>
          </cell>
          <cell r="F19">
            <v>1</v>
          </cell>
          <cell r="H19">
            <v>1.5</v>
          </cell>
          <cell r="I19">
            <v>4</v>
          </cell>
        </row>
        <row r="20">
          <cell r="C20" t="str">
            <v>4.4</v>
          </cell>
          <cell r="E20">
            <v>2</v>
          </cell>
          <cell r="F20">
            <v>2</v>
          </cell>
          <cell r="H20">
            <v>2</v>
          </cell>
          <cell r="I20">
            <v>4</v>
          </cell>
        </row>
        <row r="21">
          <cell r="C21" t="str">
            <v>4.5</v>
          </cell>
          <cell r="E21">
            <v>2</v>
          </cell>
          <cell r="F21">
            <v>2</v>
          </cell>
          <cell r="H21">
            <v>1.6666666666666667</v>
          </cell>
          <cell r="I21">
            <v>4</v>
          </cell>
        </row>
        <row r="22">
          <cell r="C22" t="str">
            <v>4.6</v>
          </cell>
          <cell r="E22">
            <v>2</v>
          </cell>
          <cell r="F22">
            <v>1</v>
          </cell>
          <cell r="H22">
            <v>1.5</v>
          </cell>
          <cell r="I22">
            <v>4</v>
          </cell>
        </row>
        <row r="23">
          <cell r="C23" t="str">
            <v>4.7</v>
          </cell>
          <cell r="E23">
            <v>1</v>
          </cell>
          <cell r="F23">
            <v>1</v>
          </cell>
          <cell r="H23">
            <v>1</v>
          </cell>
          <cell r="I23">
            <v>4</v>
          </cell>
        </row>
        <row r="28">
          <cell r="E28" t="str">
            <v>HETKETASE</v>
          </cell>
          <cell r="F28" t="str">
            <v>SIHTMÄRK</v>
          </cell>
        </row>
        <row r="29">
          <cell r="C29" t="str">
            <v>E1</v>
          </cell>
          <cell r="E29">
            <v>2.8</v>
          </cell>
          <cell r="F29">
            <v>4</v>
          </cell>
        </row>
        <row r="30">
          <cell r="C30" t="str">
            <v>E2</v>
          </cell>
          <cell r="E30">
            <v>2.8</v>
          </cell>
          <cell r="F30">
            <v>4</v>
          </cell>
        </row>
        <row r="31">
          <cell r="C31" t="str">
            <v>E3</v>
          </cell>
          <cell r="E31">
            <v>1.8</v>
          </cell>
          <cell r="F31">
            <v>4</v>
          </cell>
        </row>
        <row r="32">
          <cell r="C32" t="str">
            <v>E4</v>
          </cell>
          <cell r="E32">
            <v>1.588235294117647</v>
          </cell>
          <cell r="F32">
            <v>4</v>
          </cell>
        </row>
        <row r="33">
          <cell r="C33" t="str">
            <v>Keskmine</v>
          </cell>
          <cell r="E33">
            <v>2.2470588235294118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CD1C7-3242-44B7-9BEA-B982FE16E86F}">
  <dimension ref="B1:P65"/>
  <sheetViews>
    <sheetView tabSelected="1" workbookViewId="0">
      <selection activeCell="Q6" sqref="Q6"/>
    </sheetView>
  </sheetViews>
  <sheetFormatPr defaultRowHeight="12" x14ac:dyDescent="0.2"/>
  <cols>
    <col min="1" max="1" width="1" style="17" customWidth="1"/>
    <col min="2" max="2" width="1.7109375" style="72" customWidth="1"/>
    <col min="3" max="3" width="3.7109375" style="17" customWidth="1"/>
    <col min="4" max="4" width="40.42578125" style="42" customWidth="1"/>
    <col min="5" max="6" width="13.7109375" style="17" customWidth="1"/>
    <col min="7" max="7" width="10.28515625" style="17" customWidth="1"/>
    <col min="8" max="8" width="9.140625" style="17"/>
    <col min="9" max="9" width="1.7109375" style="17" customWidth="1"/>
    <col min="10" max="13" width="9.140625" style="17"/>
    <col min="14" max="14" width="9.28515625" style="17" customWidth="1"/>
    <col min="15" max="256" width="9.140625" style="17"/>
    <col min="257" max="257" width="1" style="17" customWidth="1"/>
    <col min="258" max="258" width="1.7109375" style="17" customWidth="1"/>
    <col min="259" max="259" width="3.7109375" style="17" customWidth="1"/>
    <col min="260" max="260" width="40.42578125" style="17" customWidth="1"/>
    <col min="261" max="262" width="13.7109375" style="17" customWidth="1"/>
    <col min="263" max="263" width="10.28515625" style="17" customWidth="1"/>
    <col min="264" max="264" width="9.140625" style="17"/>
    <col min="265" max="265" width="1.7109375" style="17" customWidth="1"/>
    <col min="266" max="269" width="9.140625" style="17"/>
    <col min="270" max="270" width="9.28515625" style="17" customWidth="1"/>
    <col min="271" max="512" width="9.140625" style="17"/>
    <col min="513" max="513" width="1" style="17" customWidth="1"/>
    <col min="514" max="514" width="1.7109375" style="17" customWidth="1"/>
    <col min="515" max="515" width="3.7109375" style="17" customWidth="1"/>
    <col min="516" max="516" width="40.42578125" style="17" customWidth="1"/>
    <col min="517" max="518" width="13.7109375" style="17" customWidth="1"/>
    <col min="519" max="519" width="10.28515625" style="17" customWidth="1"/>
    <col min="520" max="520" width="9.140625" style="17"/>
    <col min="521" max="521" width="1.7109375" style="17" customWidth="1"/>
    <col min="522" max="525" width="9.140625" style="17"/>
    <col min="526" max="526" width="9.28515625" style="17" customWidth="1"/>
    <col min="527" max="768" width="9.140625" style="17"/>
    <col min="769" max="769" width="1" style="17" customWidth="1"/>
    <col min="770" max="770" width="1.7109375" style="17" customWidth="1"/>
    <col min="771" max="771" width="3.7109375" style="17" customWidth="1"/>
    <col min="772" max="772" width="40.42578125" style="17" customWidth="1"/>
    <col min="773" max="774" width="13.7109375" style="17" customWidth="1"/>
    <col min="775" max="775" width="10.28515625" style="17" customWidth="1"/>
    <col min="776" max="776" width="9.140625" style="17"/>
    <col min="777" max="777" width="1.7109375" style="17" customWidth="1"/>
    <col min="778" max="781" width="9.140625" style="17"/>
    <col min="782" max="782" width="9.28515625" style="17" customWidth="1"/>
    <col min="783" max="1024" width="9.140625" style="17"/>
    <col min="1025" max="1025" width="1" style="17" customWidth="1"/>
    <col min="1026" max="1026" width="1.7109375" style="17" customWidth="1"/>
    <col min="1027" max="1027" width="3.7109375" style="17" customWidth="1"/>
    <col min="1028" max="1028" width="40.42578125" style="17" customWidth="1"/>
    <col min="1029" max="1030" width="13.7109375" style="17" customWidth="1"/>
    <col min="1031" max="1031" width="10.28515625" style="17" customWidth="1"/>
    <col min="1032" max="1032" width="9.140625" style="17"/>
    <col min="1033" max="1033" width="1.7109375" style="17" customWidth="1"/>
    <col min="1034" max="1037" width="9.140625" style="17"/>
    <col min="1038" max="1038" width="9.28515625" style="17" customWidth="1"/>
    <col min="1039" max="1280" width="9.140625" style="17"/>
    <col min="1281" max="1281" width="1" style="17" customWidth="1"/>
    <col min="1282" max="1282" width="1.7109375" style="17" customWidth="1"/>
    <col min="1283" max="1283" width="3.7109375" style="17" customWidth="1"/>
    <col min="1284" max="1284" width="40.42578125" style="17" customWidth="1"/>
    <col min="1285" max="1286" width="13.7109375" style="17" customWidth="1"/>
    <col min="1287" max="1287" width="10.28515625" style="17" customWidth="1"/>
    <col min="1288" max="1288" width="9.140625" style="17"/>
    <col min="1289" max="1289" width="1.7109375" style="17" customWidth="1"/>
    <col min="1290" max="1293" width="9.140625" style="17"/>
    <col min="1294" max="1294" width="9.28515625" style="17" customWidth="1"/>
    <col min="1295" max="1536" width="9.140625" style="17"/>
    <col min="1537" max="1537" width="1" style="17" customWidth="1"/>
    <col min="1538" max="1538" width="1.7109375" style="17" customWidth="1"/>
    <col min="1539" max="1539" width="3.7109375" style="17" customWidth="1"/>
    <col min="1540" max="1540" width="40.42578125" style="17" customWidth="1"/>
    <col min="1541" max="1542" width="13.7109375" style="17" customWidth="1"/>
    <col min="1543" max="1543" width="10.28515625" style="17" customWidth="1"/>
    <col min="1544" max="1544" width="9.140625" style="17"/>
    <col min="1545" max="1545" width="1.7109375" style="17" customWidth="1"/>
    <col min="1546" max="1549" width="9.140625" style="17"/>
    <col min="1550" max="1550" width="9.28515625" style="17" customWidth="1"/>
    <col min="1551" max="1792" width="9.140625" style="17"/>
    <col min="1793" max="1793" width="1" style="17" customWidth="1"/>
    <col min="1794" max="1794" width="1.7109375" style="17" customWidth="1"/>
    <col min="1795" max="1795" width="3.7109375" style="17" customWidth="1"/>
    <col min="1796" max="1796" width="40.42578125" style="17" customWidth="1"/>
    <col min="1797" max="1798" width="13.7109375" style="17" customWidth="1"/>
    <col min="1799" max="1799" width="10.28515625" style="17" customWidth="1"/>
    <col min="1800" max="1800" width="9.140625" style="17"/>
    <col min="1801" max="1801" width="1.7109375" style="17" customWidth="1"/>
    <col min="1802" max="1805" width="9.140625" style="17"/>
    <col min="1806" max="1806" width="9.28515625" style="17" customWidth="1"/>
    <col min="1807" max="2048" width="9.140625" style="17"/>
    <col min="2049" max="2049" width="1" style="17" customWidth="1"/>
    <col min="2050" max="2050" width="1.7109375" style="17" customWidth="1"/>
    <col min="2051" max="2051" width="3.7109375" style="17" customWidth="1"/>
    <col min="2052" max="2052" width="40.42578125" style="17" customWidth="1"/>
    <col min="2053" max="2054" width="13.7109375" style="17" customWidth="1"/>
    <col min="2055" max="2055" width="10.28515625" style="17" customWidth="1"/>
    <col min="2056" max="2056" width="9.140625" style="17"/>
    <col min="2057" max="2057" width="1.7109375" style="17" customWidth="1"/>
    <col min="2058" max="2061" width="9.140625" style="17"/>
    <col min="2062" max="2062" width="9.28515625" style="17" customWidth="1"/>
    <col min="2063" max="2304" width="9.140625" style="17"/>
    <col min="2305" max="2305" width="1" style="17" customWidth="1"/>
    <col min="2306" max="2306" width="1.7109375" style="17" customWidth="1"/>
    <col min="2307" max="2307" width="3.7109375" style="17" customWidth="1"/>
    <col min="2308" max="2308" width="40.42578125" style="17" customWidth="1"/>
    <col min="2309" max="2310" width="13.7109375" style="17" customWidth="1"/>
    <col min="2311" max="2311" width="10.28515625" style="17" customWidth="1"/>
    <col min="2312" max="2312" width="9.140625" style="17"/>
    <col min="2313" max="2313" width="1.7109375" style="17" customWidth="1"/>
    <col min="2314" max="2317" width="9.140625" style="17"/>
    <col min="2318" max="2318" width="9.28515625" style="17" customWidth="1"/>
    <col min="2319" max="2560" width="9.140625" style="17"/>
    <col min="2561" max="2561" width="1" style="17" customWidth="1"/>
    <col min="2562" max="2562" width="1.7109375" style="17" customWidth="1"/>
    <col min="2563" max="2563" width="3.7109375" style="17" customWidth="1"/>
    <col min="2564" max="2564" width="40.42578125" style="17" customWidth="1"/>
    <col min="2565" max="2566" width="13.7109375" style="17" customWidth="1"/>
    <col min="2567" max="2567" width="10.28515625" style="17" customWidth="1"/>
    <col min="2568" max="2568" width="9.140625" style="17"/>
    <col min="2569" max="2569" width="1.7109375" style="17" customWidth="1"/>
    <col min="2570" max="2573" width="9.140625" style="17"/>
    <col min="2574" max="2574" width="9.28515625" style="17" customWidth="1"/>
    <col min="2575" max="2816" width="9.140625" style="17"/>
    <col min="2817" max="2817" width="1" style="17" customWidth="1"/>
    <col min="2818" max="2818" width="1.7109375" style="17" customWidth="1"/>
    <col min="2819" max="2819" width="3.7109375" style="17" customWidth="1"/>
    <col min="2820" max="2820" width="40.42578125" style="17" customWidth="1"/>
    <col min="2821" max="2822" width="13.7109375" style="17" customWidth="1"/>
    <col min="2823" max="2823" width="10.28515625" style="17" customWidth="1"/>
    <col min="2824" max="2824" width="9.140625" style="17"/>
    <col min="2825" max="2825" width="1.7109375" style="17" customWidth="1"/>
    <col min="2826" max="2829" width="9.140625" style="17"/>
    <col min="2830" max="2830" width="9.28515625" style="17" customWidth="1"/>
    <col min="2831" max="3072" width="9.140625" style="17"/>
    <col min="3073" max="3073" width="1" style="17" customWidth="1"/>
    <col min="3074" max="3074" width="1.7109375" style="17" customWidth="1"/>
    <col min="3075" max="3075" width="3.7109375" style="17" customWidth="1"/>
    <col min="3076" max="3076" width="40.42578125" style="17" customWidth="1"/>
    <col min="3077" max="3078" width="13.7109375" style="17" customWidth="1"/>
    <col min="3079" max="3079" width="10.28515625" style="17" customWidth="1"/>
    <col min="3080" max="3080" width="9.140625" style="17"/>
    <col min="3081" max="3081" width="1.7109375" style="17" customWidth="1"/>
    <col min="3082" max="3085" width="9.140625" style="17"/>
    <col min="3086" max="3086" width="9.28515625" style="17" customWidth="1"/>
    <col min="3087" max="3328" width="9.140625" style="17"/>
    <col min="3329" max="3329" width="1" style="17" customWidth="1"/>
    <col min="3330" max="3330" width="1.7109375" style="17" customWidth="1"/>
    <col min="3331" max="3331" width="3.7109375" style="17" customWidth="1"/>
    <col min="3332" max="3332" width="40.42578125" style="17" customWidth="1"/>
    <col min="3333" max="3334" width="13.7109375" style="17" customWidth="1"/>
    <col min="3335" max="3335" width="10.28515625" style="17" customWidth="1"/>
    <col min="3336" max="3336" width="9.140625" style="17"/>
    <col min="3337" max="3337" width="1.7109375" style="17" customWidth="1"/>
    <col min="3338" max="3341" width="9.140625" style="17"/>
    <col min="3342" max="3342" width="9.28515625" style="17" customWidth="1"/>
    <col min="3343" max="3584" width="9.140625" style="17"/>
    <col min="3585" max="3585" width="1" style="17" customWidth="1"/>
    <col min="3586" max="3586" width="1.7109375" style="17" customWidth="1"/>
    <col min="3587" max="3587" width="3.7109375" style="17" customWidth="1"/>
    <col min="3588" max="3588" width="40.42578125" style="17" customWidth="1"/>
    <col min="3589" max="3590" width="13.7109375" style="17" customWidth="1"/>
    <col min="3591" max="3591" width="10.28515625" style="17" customWidth="1"/>
    <col min="3592" max="3592" width="9.140625" style="17"/>
    <col min="3593" max="3593" width="1.7109375" style="17" customWidth="1"/>
    <col min="3594" max="3597" width="9.140625" style="17"/>
    <col min="3598" max="3598" width="9.28515625" style="17" customWidth="1"/>
    <col min="3599" max="3840" width="9.140625" style="17"/>
    <col min="3841" max="3841" width="1" style="17" customWidth="1"/>
    <col min="3842" max="3842" width="1.7109375" style="17" customWidth="1"/>
    <col min="3843" max="3843" width="3.7109375" style="17" customWidth="1"/>
    <col min="3844" max="3844" width="40.42578125" style="17" customWidth="1"/>
    <col min="3845" max="3846" width="13.7109375" style="17" customWidth="1"/>
    <col min="3847" max="3847" width="10.28515625" style="17" customWidth="1"/>
    <col min="3848" max="3848" width="9.140625" style="17"/>
    <col min="3849" max="3849" width="1.7109375" style="17" customWidth="1"/>
    <col min="3850" max="3853" width="9.140625" style="17"/>
    <col min="3854" max="3854" width="9.28515625" style="17" customWidth="1"/>
    <col min="3855" max="4096" width="9.140625" style="17"/>
    <col min="4097" max="4097" width="1" style="17" customWidth="1"/>
    <col min="4098" max="4098" width="1.7109375" style="17" customWidth="1"/>
    <col min="4099" max="4099" width="3.7109375" style="17" customWidth="1"/>
    <col min="4100" max="4100" width="40.42578125" style="17" customWidth="1"/>
    <col min="4101" max="4102" width="13.7109375" style="17" customWidth="1"/>
    <col min="4103" max="4103" width="10.28515625" style="17" customWidth="1"/>
    <col min="4104" max="4104" width="9.140625" style="17"/>
    <col min="4105" max="4105" width="1.7109375" style="17" customWidth="1"/>
    <col min="4106" max="4109" width="9.140625" style="17"/>
    <col min="4110" max="4110" width="9.28515625" style="17" customWidth="1"/>
    <col min="4111" max="4352" width="9.140625" style="17"/>
    <col min="4353" max="4353" width="1" style="17" customWidth="1"/>
    <col min="4354" max="4354" width="1.7109375" style="17" customWidth="1"/>
    <col min="4355" max="4355" width="3.7109375" style="17" customWidth="1"/>
    <col min="4356" max="4356" width="40.42578125" style="17" customWidth="1"/>
    <col min="4357" max="4358" width="13.7109375" style="17" customWidth="1"/>
    <col min="4359" max="4359" width="10.28515625" style="17" customWidth="1"/>
    <col min="4360" max="4360" width="9.140625" style="17"/>
    <col min="4361" max="4361" width="1.7109375" style="17" customWidth="1"/>
    <col min="4362" max="4365" width="9.140625" style="17"/>
    <col min="4366" max="4366" width="9.28515625" style="17" customWidth="1"/>
    <col min="4367" max="4608" width="9.140625" style="17"/>
    <col min="4609" max="4609" width="1" style="17" customWidth="1"/>
    <col min="4610" max="4610" width="1.7109375" style="17" customWidth="1"/>
    <col min="4611" max="4611" width="3.7109375" style="17" customWidth="1"/>
    <col min="4612" max="4612" width="40.42578125" style="17" customWidth="1"/>
    <col min="4613" max="4614" width="13.7109375" style="17" customWidth="1"/>
    <col min="4615" max="4615" width="10.28515625" style="17" customWidth="1"/>
    <col min="4616" max="4616" width="9.140625" style="17"/>
    <col min="4617" max="4617" width="1.7109375" style="17" customWidth="1"/>
    <col min="4618" max="4621" width="9.140625" style="17"/>
    <col min="4622" max="4622" width="9.28515625" style="17" customWidth="1"/>
    <col min="4623" max="4864" width="9.140625" style="17"/>
    <col min="4865" max="4865" width="1" style="17" customWidth="1"/>
    <col min="4866" max="4866" width="1.7109375" style="17" customWidth="1"/>
    <col min="4867" max="4867" width="3.7109375" style="17" customWidth="1"/>
    <col min="4868" max="4868" width="40.42578125" style="17" customWidth="1"/>
    <col min="4869" max="4870" width="13.7109375" style="17" customWidth="1"/>
    <col min="4871" max="4871" width="10.28515625" style="17" customWidth="1"/>
    <col min="4872" max="4872" width="9.140625" style="17"/>
    <col min="4873" max="4873" width="1.7109375" style="17" customWidth="1"/>
    <col min="4874" max="4877" width="9.140625" style="17"/>
    <col min="4878" max="4878" width="9.28515625" style="17" customWidth="1"/>
    <col min="4879" max="5120" width="9.140625" style="17"/>
    <col min="5121" max="5121" width="1" style="17" customWidth="1"/>
    <col min="5122" max="5122" width="1.7109375" style="17" customWidth="1"/>
    <col min="5123" max="5123" width="3.7109375" style="17" customWidth="1"/>
    <col min="5124" max="5124" width="40.42578125" style="17" customWidth="1"/>
    <col min="5125" max="5126" width="13.7109375" style="17" customWidth="1"/>
    <col min="5127" max="5127" width="10.28515625" style="17" customWidth="1"/>
    <col min="5128" max="5128" width="9.140625" style="17"/>
    <col min="5129" max="5129" width="1.7109375" style="17" customWidth="1"/>
    <col min="5130" max="5133" width="9.140625" style="17"/>
    <col min="5134" max="5134" width="9.28515625" style="17" customWidth="1"/>
    <col min="5135" max="5376" width="9.140625" style="17"/>
    <col min="5377" max="5377" width="1" style="17" customWidth="1"/>
    <col min="5378" max="5378" width="1.7109375" style="17" customWidth="1"/>
    <col min="5379" max="5379" width="3.7109375" style="17" customWidth="1"/>
    <col min="5380" max="5380" width="40.42578125" style="17" customWidth="1"/>
    <col min="5381" max="5382" width="13.7109375" style="17" customWidth="1"/>
    <col min="5383" max="5383" width="10.28515625" style="17" customWidth="1"/>
    <col min="5384" max="5384" width="9.140625" style="17"/>
    <col min="5385" max="5385" width="1.7109375" style="17" customWidth="1"/>
    <col min="5386" max="5389" width="9.140625" style="17"/>
    <col min="5390" max="5390" width="9.28515625" style="17" customWidth="1"/>
    <col min="5391" max="5632" width="9.140625" style="17"/>
    <col min="5633" max="5633" width="1" style="17" customWidth="1"/>
    <col min="5634" max="5634" width="1.7109375" style="17" customWidth="1"/>
    <col min="5635" max="5635" width="3.7109375" style="17" customWidth="1"/>
    <col min="5636" max="5636" width="40.42578125" style="17" customWidth="1"/>
    <col min="5637" max="5638" width="13.7109375" style="17" customWidth="1"/>
    <col min="5639" max="5639" width="10.28515625" style="17" customWidth="1"/>
    <col min="5640" max="5640" width="9.140625" style="17"/>
    <col min="5641" max="5641" width="1.7109375" style="17" customWidth="1"/>
    <col min="5642" max="5645" width="9.140625" style="17"/>
    <col min="5646" max="5646" width="9.28515625" style="17" customWidth="1"/>
    <col min="5647" max="5888" width="9.140625" style="17"/>
    <col min="5889" max="5889" width="1" style="17" customWidth="1"/>
    <col min="5890" max="5890" width="1.7109375" style="17" customWidth="1"/>
    <col min="5891" max="5891" width="3.7109375" style="17" customWidth="1"/>
    <col min="5892" max="5892" width="40.42578125" style="17" customWidth="1"/>
    <col min="5893" max="5894" width="13.7109375" style="17" customWidth="1"/>
    <col min="5895" max="5895" width="10.28515625" style="17" customWidth="1"/>
    <col min="5896" max="5896" width="9.140625" style="17"/>
    <col min="5897" max="5897" width="1.7109375" style="17" customWidth="1"/>
    <col min="5898" max="5901" width="9.140625" style="17"/>
    <col min="5902" max="5902" width="9.28515625" style="17" customWidth="1"/>
    <col min="5903" max="6144" width="9.140625" style="17"/>
    <col min="6145" max="6145" width="1" style="17" customWidth="1"/>
    <col min="6146" max="6146" width="1.7109375" style="17" customWidth="1"/>
    <col min="6147" max="6147" width="3.7109375" style="17" customWidth="1"/>
    <col min="6148" max="6148" width="40.42578125" style="17" customWidth="1"/>
    <col min="6149" max="6150" width="13.7109375" style="17" customWidth="1"/>
    <col min="6151" max="6151" width="10.28515625" style="17" customWidth="1"/>
    <col min="6152" max="6152" width="9.140625" style="17"/>
    <col min="6153" max="6153" width="1.7109375" style="17" customWidth="1"/>
    <col min="6154" max="6157" width="9.140625" style="17"/>
    <col min="6158" max="6158" width="9.28515625" style="17" customWidth="1"/>
    <col min="6159" max="6400" width="9.140625" style="17"/>
    <col min="6401" max="6401" width="1" style="17" customWidth="1"/>
    <col min="6402" max="6402" width="1.7109375" style="17" customWidth="1"/>
    <col min="6403" max="6403" width="3.7109375" style="17" customWidth="1"/>
    <col min="6404" max="6404" width="40.42578125" style="17" customWidth="1"/>
    <col min="6405" max="6406" width="13.7109375" style="17" customWidth="1"/>
    <col min="6407" max="6407" width="10.28515625" style="17" customWidth="1"/>
    <col min="6408" max="6408" width="9.140625" style="17"/>
    <col min="6409" max="6409" width="1.7109375" style="17" customWidth="1"/>
    <col min="6410" max="6413" width="9.140625" style="17"/>
    <col min="6414" max="6414" width="9.28515625" style="17" customWidth="1"/>
    <col min="6415" max="6656" width="9.140625" style="17"/>
    <col min="6657" max="6657" width="1" style="17" customWidth="1"/>
    <col min="6658" max="6658" width="1.7109375" style="17" customWidth="1"/>
    <col min="6659" max="6659" width="3.7109375" style="17" customWidth="1"/>
    <col min="6660" max="6660" width="40.42578125" style="17" customWidth="1"/>
    <col min="6661" max="6662" width="13.7109375" style="17" customWidth="1"/>
    <col min="6663" max="6663" width="10.28515625" style="17" customWidth="1"/>
    <col min="6664" max="6664" width="9.140625" style="17"/>
    <col min="6665" max="6665" width="1.7109375" style="17" customWidth="1"/>
    <col min="6666" max="6669" width="9.140625" style="17"/>
    <col min="6670" max="6670" width="9.28515625" style="17" customWidth="1"/>
    <col min="6671" max="6912" width="9.140625" style="17"/>
    <col min="6913" max="6913" width="1" style="17" customWidth="1"/>
    <col min="6914" max="6914" width="1.7109375" style="17" customWidth="1"/>
    <col min="6915" max="6915" width="3.7109375" style="17" customWidth="1"/>
    <col min="6916" max="6916" width="40.42578125" style="17" customWidth="1"/>
    <col min="6917" max="6918" width="13.7109375" style="17" customWidth="1"/>
    <col min="6919" max="6919" width="10.28515625" style="17" customWidth="1"/>
    <col min="6920" max="6920" width="9.140625" style="17"/>
    <col min="6921" max="6921" width="1.7109375" style="17" customWidth="1"/>
    <col min="6922" max="6925" width="9.140625" style="17"/>
    <col min="6926" max="6926" width="9.28515625" style="17" customWidth="1"/>
    <col min="6927" max="7168" width="9.140625" style="17"/>
    <col min="7169" max="7169" width="1" style="17" customWidth="1"/>
    <col min="7170" max="7170" width="1.7109375" style="17" customWidth="1"/>
    <col min="7171" max="7171" width="3.7109375" style="17" customWidth="1"/>
    <col min="7172" max="7172" width="40.42578125" style="17" customWidth="1"/>
    <col min="7173" max="7174" width="13.7109375" style="17" customWidth="1"/>
    <col min="7175" max="7175" width="10.28515625" style="17" customWidth="1"/>
    <col min="7176" max="7176" width="9.140625" style="17"/>
    <col min="7177" max="7177" width="1.7109375" style="17" customWidth="1"/>
    <col min="7178" max="7181" width="9.140625" style="17"/>
    <col min="7182" max="7182" width="9.28515625" style="17" customWidth="1"/>
    <col min="7183" max="7424" width="9.140625" style="17"/>
    <col min="7425" max="7425" width="1" style="17" customWidth="1"/>
    <col min="7426" max="7426" width="1.7109375" style="17" customWidth="1"/>
    <col min="7427" max="7427" width="3.7109375" style="17" customWidth="1"/>
    <col min="7428" max="7428" width="40.42578125" style="17" customWidth="1"/>
    <col min="7429" max="7430" width="13.7109375" style="17" customWidth="1"/>
    <col min="7431" max="7431" width="10.28515625" style="17" customWidth="1"/>
    <col min="7432" max="7432" width="9.140625" style="17"/>
    <col min="7433" max="7433" width="1.7109375" style="17" customWidth="1"/>
    <col min="7434" max="7437" width="9.140625" style="17"/>
    <col min="7438" max="7438" width="9.28515625" style="17" customWidth="1"/>
    <col min="7439" max="7680" width="9.140625" style="17"/>
    <col min="7681" max="7681" width="1" style="17" customWidth="1"/>
    <col min="7682" max="7682" width="1.7109375" style="17" customWidth="1"/>
    <col min="7683" max="7683" width="3.7109375" style="17" customWidth="1"/>
    <col min="7684" max="7684" width="40.42578125" style="17" customWidth="1"/>
    <col min="7685" max="7686" width="13.7109375" style="17" customWidth="1"/>
    <col min="7687" max="7687" width="10.28515625" style="17" customWidth="1"/>
    <col min="7688" max="7688" width="9.140625" style="17"/>
    <col min="7689" max="7689" width="1.7109375" style="17" customWidth="1"/>
    <col min="7690" max="7693" width="9.140625" style="17"/>
    <col min="7694" max="7694" width="9.28515625" style="17" customWidth="1"/>
    <col min="7695" max="7936" width="9.140625" style="17"/>
    <col min="7937" max="7937" width="1" style="17" customWidth="1"/>
    <col min="7938" max="7938" width="1.7109375" style="17" customWidth="1"/>
    <col min="7939" max="7939" width="3.7109375" style="17" customWidth="1"/>
    <col min="7940" max="7940" width="40.42578125" style="17" customWidth="1"/>
    <col min="7941" max="7942" width="13.7109375" style="17" customWidth="1"/>
    <col min="7943" max="7943" width="10.28515625" style="17" customWidth="1"/>
    <col min="7944" max="7944" width="9.140625" style="17"/>
    <col min="7945" max="7945" width="1.7109375" style="17" customWidth="1"/>
    <col min="7946" max="7949" width="9.140625" style="17"/>
    <col min="7950" max="7950" width="9.28515625" style="17" customWidth="1"/>
    <col min="7951" max="8192" width="9.140625" style="17"/>
    <col min="8193" max="8193" width="1" style="17" customWidth="1"/>
    <col min="8194" max="8194" width="1.7109375" style="17" customWidth="1"/>
    <col min="8195" max="8195" width="3.7109375" style="17" customWidth="1"/>
    <col min="8196" max="8196" width="40.42578125" style="17" customWidth="1"/>
    <col min="8197" max="8198" width="13.7109375" style="17" customWidth="1"/>
    <col min="8199" max="8199" width="10.28515625" style="17" customWidth="1"/>
    <col min="8200" max="8200" width="9.140625" style="17"/>
    <col min="8201" max="8201" width="1.7109375" style="17" customWidth="1"/>
    <col min="8202" max="8205" width="9.140625" style="17"/>
    <col min="8206" max="8206" width="9.28515625" style="17" customWidth="1"/>
    <col min="8207" max="8448" width="9.140625" style="17"/>
    <col min="8449" max="8449" width="1" style="17" customWidth="1"/>
    <col min="8450" max="8450" width="1.7109375" style="17" customWidth="1"/>
    <col min="8451" max="8451" width="3.7109375" style="17" customWidth="1"/>
    <col min="8452" max="8452" width="40.42578125" style="17" customWidth="1"/>
    <col min="8453" max="8454" width="13.7109375" style="17" customWidth="1"/>
    <col min="8455" max="8455" width="10.28515625" style="17" customWidth="1"/>
    <col min="8456" max="8456" width="9.140625" style="17"/>
    <col min="8457" max="8457" width="1.7109375" style="17" customWidth="1"/>
    <col min="8458" max="8461" width="9.140625" style="17"/>
    <col min="8462" max="8462" width="9.28515625" style="17" customWidth="1"/>
    <col min="8463" max="8704" width="9.140625" style="17"/>
    <col min="8705" max="8705" width="1" style="17" customWidth="1"/>
    <col min="8706" max="8706" width="1.7109375" style="17" customWidth="1"/>
    <col min="8707" max="8707" width="3.7109375" style="17" customWidth="1"/>
    <col min="8708" max="8708" width="40.42578125" style="17" customWidth="1"/>
    <col min="8709" max="8710" width="13.7109375" style="17" customWidth="1"/>
    <col min="8711" max="8711" width="10.28515625" style="17" customWidth="1"/>
    <col min="8712" max="8712" width="9.140625" style="17"/>
    <col min="8713" max="8713" width="1.7109375" style="17" customWidth="1"/>
    <col min="8714" max="8717" width="9.140625" style="17"/>
    <col min="8718" max="8718" width="9.28515625" style="17" customWidth="1"/>
    <col min="8719" max="8960" width="9.140625" style="17"/>
    <col min="8961" max="8961" width="1" style="17" customWidth="1"/>
    <col min="8962" max="8962" width="1.7109375" style="17" customWidth="1"/>
    <col min="8963" max="8963" width="3.7109375" style="17" customWidth="1"/>
    <col min="8964" max="8964" width="40.42578125" style="17" customWidth="1"/>
    <col min="8965" max="8966" width="13.7109375" style="17" customWidth="1"/>
    <col min="8967" max="8967" width="10.28515625" style="17" customWidth="1"/>
    <col min="8968" max="8968" width="9.140625" style="17"/>
    <col min="8969" max="8969" width="1.7109375" style="17" customWidth="1"/>
    <col min="8970" max="8973" width="9.140625" style="17"/>
    <col min="8974" max="8974" width="9.28515625" style="17" customWidth="1"/>
    <col min="8975" max="9216" width="9.140625" style="17"/>
    <col min="9217" max="9217" width="1" style="17" customWidth="1"/>
    <col min="9218" max="9218" width="1.7109375" style="17" customWidth="1"/>
    <col min="9219" max="9219" width="3.7109375" style="17" customWidth="1"/>
    <col min="9220" max="9220" width="40.42578125" style="17" customWidth="1"/>
    <col min="9221" max="9222" width="13.7109375" style="17" customWidth="1"/>
    <col min="9223" max="9223" width="10.28515625" style="17" customWidth="1"/>
    <col min="9224" max="9224" width="9.140625" style="17"/>
    <col min="9225" max="9225" width="1.7109375" style="17" customWidth="1"/>
    <col min="9226" max="9229" width="9.140625" style="17"/>
    <col min="9230" max="9230" width="9.28515625" style="17" customWidth="1"/>
    <col min="9231" max="9472" width="9.140625" style="17"/>
    <col min="9473" max="9473" width="1" style="17" customWidth="1"/>
    <col min="9474" max="9474" width="1.7109375" style="17" customWidth="1"/>
    <col min="9475" max="9475" width="3.7109375" style="17" customWidth="1"/>
    <col min="9476" max="9476" width="40.42578125" style="17" customWidth="1"/>
    <col min="9477" max="9478" width="13.7109375" style="17" customWidth="1"/>
    <col min="9479" max="9479" width="10.28515625" style="17" customWidth="1"/>
    <col min="9480" max="9480" width="9.140625" style="17"/>
    <col min="9481" max="9481" width="1.7109375" style="17" customWidth="1"/>
    <col min="9482" max="9485" width="9.140625" style="17"/>
    <col min="9486" max="9486" width="9.28515625" style="17" customWidth="1"/>
    <col min="9487" max="9728" width="9.140625" style="17"/>
    <col min="9729" max="9729" width="1" style="17" customWidth="1"/>
    <col min="9730" max="9730" width="1.7109375" style="17" customWidth="1"/>
    <col min="9731" max="9731" width="3.7109375" style="17" customWidth="1"/>
    <col min="9732" max="9732" width="40.42578125" style="17" customWidth="1"/>
    <col min="9733" max="9734" width="13.7109375" style="17" customWidth="1"/>
    <col min="9735" max="9735" width="10.28515625" style="17" customWidth="1"/>
    <col min="9736" max="9736" width="9.140625" style="17"/>
    <col min="9737" max="9737" width="1.7109375" style="17" customWidth="1"/>
    <col min="9738" max="9741" width="9.140625" style="17"/>
    <col min="9742" max="9742" width="9.28515625" style="17" customWidth="1"/>
    <col min="9743" max="9984" width="9.140625" style="17"/>
    <col min="9985" max="9985" width="1" style="17" customWidth="1"/>
    <col min="9986" max="9986" width="1.7109375" style="17" customWidth="1"/>
    <col min="9987" max="9987" width="3.7109375" style="17" customWidth="1"/>
    <col min="9988" max="9988" width="40.42578125" style="17" customWidth="1"/>
    <col min="9989" max="9990" width="13.7109375" style="17" customWidth="1"/>
    <col min="9991" max="9991" width="10.28515625" style="17" customWidth="1"/>
    <col min="9992" max="9992" width="9.140625" style="17"/>
    <col min="9993" max="9993" width="1.7109375" style="17" customWidth="1"/>
    <col min="9994" max="9997" width="9.140625" style="17"/>
    <col min="9998" max="9998" width="9.28515625" style="17" customWidth="1"/>
    <col min="9999" max="10240" width="9.140625" style="17"/>
    <col min="10241" max="10241" width="1" style="17" customWidth="1"/>
    <col min="10242" max="10242" width="1.7109375" style="17" customWidth="1"/>
    <col min="10243" max="10243" width="3.7109375" style="17" customWidth="1"/>
    <col min="10244" max="10244" width="40.42578125" style="17" customWidth="1"/>
    <col min="10245" max="10246" width="13.7109375" style="17" customWidth="1"/>
    <col min="10247" max="10247" width="10.28515625" style="17" customWidth="1"/>
    <col min="10248" max="10248" width="9.140625" style="17"/>
    <col min="10249" max="10249" width="1.7109375" style="17" customWidth="1"/>
    <col min="10250" max="10253" width="9.140625" style="17"/>
    <col min="10254" max="10254" width="9.28515625" style="17" customWidth="1"/>
    <col min="10255" max="10496" width="9.140625" style="17"/>
    <col min="10497" max="10497" width="1" style="17" customWidth="1"/>
    <col min="10498" max="10498" width="1.7109375" style="17" customWidth="1"/>
    <col min="10499" max="10499" width="3.7109375" style="17" customWidth="1"/>
    <col min="10500" max="10500" width="40.42578125" style="17" customWidth="1"/>
    <col min="10501" max="10502" width="13.7109375" style="17" customWidth="1"/>
    <col min="10503" max="10503" width="10.28515625" style="17" customWidth="1"/>
    <col min="10504" max="10504" width="9.140625" style="17"/>
    <col min="10505" max="10505" width="1.7109375" style="17" customWidth="1"/>
    <col min="10506" max="10509" width="9.140625" style="17"/>
    <col min="10510" max="10510" width="9.28515625" style="17" customWidth="1"/>
    <col min="10511" max="10752" width="9.140625" style="17"/>
    <col min="10753" max="10753" width="1" style="17" customWidth="1"/>
    <col min="10754" max="10754" width="1.7109375" style="17" customWidth="1"/>
    <col min="10755" max="10755" width="3.7109375" style="17" customWidth="1"/>
    <col min="10756" max="10756" width="40.42578125" style="17" customWidth="1"/>
    <col min="10757" max="10758" width="13.7109375" style="17" customWidth="1"/>
    <col min="10759" max="10759" width="10.28515625" style="17" customWidth="1"/>
    <col min="10760" max="10760" width="9.140625" style="17"/>
    <col min="10761" max="10761" width="1.7109375" style="17" customWidth="1"/>
    <col min="10762" max="10765" width="9.140625" style="17"/>
    <col min="10766" max="10766" width="9.28515625" style="17" customWidth="1"/>
    <col min="10767" max="11008" width="9.140625" style="17"/>
    <col min="11009" max="11009" width="1" style="17" customWidth="1"/>
    <col min="11010" max="11010" width="1.7109375" style="17" customWidth="1"/>
    <col min="11011" max="11011" width="3.7109375" style="17" customWidth="1"/>
    <col min="11012" max="11012" width="40.42578125" style="17" customWidth="1"/>
    <col min="11013" max="11014" width="13.7109375" style="17" customWidth="1"/>
    <col min="11015" max="11015" width="10.28515625" style="17" customWidth="1"/>
    <col min="11016" max="11016" width="9.140625" style="17"/>
    <col min="11017" max="11017" width="1.7109375" style="17" customWidth="1"/>
    <col min="11018" max="11021" width="9.140625" style="17"/>
    <col min="11022" max="11022" width="9.28515625" style="17" customWidth="1"/>
    <col min="11023" max="11264" width="9.140625" style="17"/>
    <col min="11265" max="11265" width="1" style="17" customWidth="1"/>
    <col min="11266" max="11266" width="1.7109375" style="17" customWidth="1"/>
    <col min="11267" max="11267" width="3.7109375" style="17" customWidth="1"/>
    <col min="11268" max="11268" width="40.42578125" style="17" customWidth="1"/>
    <col min="11269" max="11270" width="13.7109375" style="17" customWidth="1"/>
    <col min="11271" max="11271" width="10.28515625" style="17" customWidth="1"/>
    <col min="11272" max="11272" width="9.140625" style="17"/>
    <col min="11273" max="11273" width="1.7109375" style="17" customWidth="1"/>
    <col min="11274" max="11277" width="9.140625" style="17"/>
    <col min="11278" max="11278" width="9.28515625" style="17" customWidth="1"/>
    <col min="11279" max="11520" width="9.140625" style="17"/>
    <col min="11521" max="11521" width="1" style="17" customWidth="1"/>
    <col min="11522" max="11522" width="1.7109375" style="17" customWidth="1"/>
    <col min="11523" max="11523" width="3.7109375" style="17" customWidth="1"/>
    <col min="11524" max="11524" width="40.42578125" style="17" customWidth="1"/>
    <col min="11525" max="11526" width="13.7109375" style="17" customWidth="1"/>
    <col min="11527" max="11527" width="10.28515625" style="17" customWidth="1"/>
    <col min="11528" max="11528" width="9.140625" style="17"/>
    <col min="11529" max="11529" width="1.7109375" style="17" customWidth="1"/>
    <col min="11530" max="11533" width="9.140625" style="17"/>
    <col min="11534" max="11534" width="9.28515625" style="17" customWidth="1"/>
    <col min="11535" max="11776" width="9.140625" style="17"/>
    <col min="11777" max="11777" width="1" style="17" customWidth="1"/>
    <col min="11778" max="11778" width="1.7109375" style="17" customWidth="1"/>
    <col min="11779" max="11779" width="3.7109375" style="17" customWidth="1"/>
    <col min="11780" max="11780" width="40.42578125" style="17" customWidth="1"/>
    <col min="11781" max="11782" width="13.7109375" style="17" customWidth="1"/>
    <col min="11783" max="11783" width="10.28515625" style="17" customWidth="1"/>
    <col min="11784" max="11784" width="9.140625" style="17"/>
    <col min="11785" max="11785" width="1.7109375" style="17" customWidth="1"/>
    <col min="11786" max="11789" width="9.140625" style="17"/>
    <col min="11790" max="11790" width="9.28515625" style="17" customWidth="1"/>
    <col min="11791" max="12032" width="9.140625" style="17"/>
    <col min="12033" max="12033" width="1" style="17" customWidth="1"/>
    <col min="12034" max="12034" width="1.7109375" style="17" customWidth="1"/>
    <col min="12035" max="12035" width="3.7109375" style="17" customWidth="1"/>
    <col min="12036" max="12036" width="40.42578125" style="17" customWidth="1"/>
    <col min="12037" max="12038" width="13.7109375" style="17" customWidth="1"/>
    <col min="12039" max="12039" width="10.28515625" style="17" customWidth="1"/>
    <col min="12040" max="12040" width="9.140625" style="17"/>
    <col min="12041" max="12041" width="1.7109375" style="17" customWidth="1"/>
    <col min="12042" max="12045" width="9.140625" style="17"/>
    <col min="12046" max="12046" width="9.28515625" style="17" customWidth="1"/>
    <col min="12047" max="12288" width="9.140625" style="17"/>
    <col min="12289" max="12289" width="1" style="17" customWidth="1"/>
    <col min="12290" max="12290" width="1.7109375" style="17" customWidth="1"/>
    <col min="12291" max="12291" width="3.7109375" style="17" customWidth="1"/>
    <col min="12292" max="12292" width="40.42578125" style="17" customWidth="1"/>
    <col min="12293" max="12294" width="13.7109375" style="17" customWidth="1"/>
    <col min="12295" max="12295" width="10.28515625" style="17" customWidth="1"/>
    <col min="12296" max="12296" width="9.140625" style="17"/>
    <col min="12297" max="12297" width="1.7109375" style="17" customWidth="1"/>
    <col min="12298" max="12301" width="9.140625" style="17"/>
    <col min="12302" max="12302" width="9.28515625" style="17" customWidth="1"/>
    <col min="12303" max="12544" width="9.140625" style="17"/>
    <col min="12545" max="12545" width="1" style="17" customWidth="1"/>
    <col min="12546" max="12546" width="1.7109375" style="17" customWidth="1"/>
    <col min="12547" max="12547" width="3.7109375" style="17" customWidth="1"/>
    <col min="12548" max="12548" width="40.42578125" style="17" customWidth="1"/>
    <col min="12549" max="12550" width="13.7109375" style="17" customWidth="1"/>
    <col min="12551" max="12551" width="10.28515625" style="17" customWidth="1"/>
    <col min="12552" max="12552" width="9.140625" style="17"/>
    <col min="12553" max="12553" width="1.7109375" style="17" customWidth="1"/>
    <col min="12554" max="12557" width="9.140625" style="17"/>
    <col min="12558" max="12558" width="9.28515625" style="17" customWidth="1"/>
    <col min="12559" max="12800" width="9.140625" style="17"/>
    <col min="12801" max="12801" width="1" style="17" customWidth="1"/>
    <col min="12802" max="12802" width="1.7109375" style="17" customWidth="1"/>
    <col min="12803" max="12803" width="3.7109375" style="17" customWidth="1"/>
    <col min="12804" max="12804" width="40.42578125" style="17" customWidth="1"/>
    <col min="12805" max="12806" width="13.7109375" style="17" customWidth="1"/>
    <col min="12807" max="12807" width="10.28515625" style="17" customWidth="1"/>
    <col min="12808" max="12808" width="9.140625" style="17"/>
    <col min="12809" max="12809" width="1.7109375" style="17" customWidth="1"/>
    <col min="12810" max="12813" width="9.140625" style="17"/>
    <col min="12814" max="12814" width="9.28515625" style="17" customWidth="1"/>
    <col min="12815" max="13056" width="9.140625" style="17"/>
    <col min="13057" max="13057" width="1" style="17" customWidth="1"/>
    <col min="13058" max="13058" width="1.7109375" style="17" customWidth="1"/>
    <col min="13059" max="13059" width="3.7109375" style="17" customWidth="1"/>
    <col min="13060" max="13060" width="40.42578125" style="17" customWidth="1"/>
    <col min="13061" max="13062" width="13.7109375" style="17" customWidth="1"/>
    <col min="13063" max="13063" width="10.28515625" style="17" customWidth="1"/>
    <col min="13064" max="13064" width="9.140625" style="17"/>
    <col min="13065" max="13065" width="1.7109375" style="17" customWidth="1"/>
    <col min="13066" max="13069" width="9.140625" style="17"/>
    <col min="13070" max="13070" width="9.28515625" style="17" customWidth="1"/>
    <col min="13071" max="13312" width="9.140625" style="17"/>
    <col min="13313" max="13313" width="1" style="17" customWidth="1"/>
    <col min="13314" max="13314" width="1.7109375" style="17" customWidth="1"/>
    <col min="13315" max="13315" width="3.7109375" style="17" customWidth="1"/>
    <col min="13316" max="13316" width="40.42578125" style="17" customWidth="1"/>
    <col min="13317" max="13318" width="13.7109375" style="17" customWidth="1"/>
    <col min="13319" max="13319" width="10.28515625" style="17" customWidth="1"/>
    <col min="13320" max="13320" width="9.140625" style="17"/>
    <col min="13321" max="13321" width="1.7109375" style="17" customWidth="1"/>
    <col min="13322" max="13325" width="9.140625" style="17"/>
    <col min="13326" max="13326" width="9.28515625" style="17" customWidth="1"/>
    <col min="13327" max="13568" width="9.140625" style="17"/>
    <col min="13569" max="13569" width="1" style="17" customWidth="1"/>
    <col min="13570" max="13570" width="1.7109375" style="17" customWidth="1"/>
    <col min="13571" max="13571" width="3.7109375" style="17" customWidth="1"/>
    <col min="13572" max="13572" width="40.42578125" style="17" customWidth="1"/>
    <col min="13573" max="13574" width="13.7109375" style="17" customWidth="1"/>
    <col min="13575" max="13575" width="10.28515625" style="17" customWidth="1"/>
    <col min="13576" max="13576" width="9.140625" style="17"/>
    <col min="13577" max="13577" width="1.7109375" style="17" customWidth="1"/>
    <col min="13578" max="13581" width="9.140625" style="17"/>
    <col min="13582" max="13582" width="9.28515625" style="17" customWidth="1"/>
    <col min="13583" max="13824" width="9.140625" style="17"/>
    <col min="13825" max="13825" width="1" style="17" customWidth="1"/>
    <col min="13826" max="13826" width="1.7109375" style="17" customWidth="1"/>
    <col min="13827" max="13827" width="3.7109375" style="17" customWidth="1"/>
    <col min="13828" max="13828" width="40.42578125" style="17" customWidth="1"/>
    <col min="13829" max="13830" width="13.7109375" style="17" customWidth="1"/>
    <col min="13831" max="13831" width="10.28515625" style="17" customWidth="1"/>
    <col min="13832" max="13832" width="9.140625" style="17"/>
    <col min="13833" max="13833" width="1.7109375" style="17" customWidth="1"/>
    <col min="13834" max="13837" width="9.140625" style="17"/>
    <col min="13838" max="13838" width="9.28515625" style="17" customWidth="1"/>
    <col min="13839" max="14080" width="9.140625" style="17"/>
    <col min="14081" max="14081" width="1" style="17" customWidth="1"/>
    <col min="14082" max="14082" width="1.7109375" style="17" customWidth="1"/>
    <col min="14083" max="14083" width="3.7109375" style="17" customWidth="1"/>
    <col min="14084" max="14084" width="40.42578125" style="17" customWidth="1"/>
    <col min="14085" max="14086" width="13.7109375" style="17" customWidth="1"/>
    <col min="14087" max="14087" width="10.28515625" style="17" customWidth="1"/>
    <col min="14088" max="14088" width="9.140625" style="17"/>
    <col min="14089" max="14089" width="1.7109375" style="17" customWidth="1"/>
    <col min="14090" max="14093" width="9.140625" style="17"/>
    <col min="14094" max="14094" width="9.28515625" style="17" customWidth="1"/>
    <col min="14095" max="14336" width="9.140625" style="17"/>
    <col min="14337" max="14337" width="1" style="17" customWidth="1"/>
    <col min="14338" max="14338" width="1.7109375" style="17" customWidth="1"/>
    <col min="14339" max="14339" width="3.7109375" style="17" customWidth="1"/>
    <col min="14340" max="14340" width="40.42578125" style="17" customWidth="1"/>
    <col min="14341" max="14342" width="13.7109375" style="17" customWidth="1"/>
    <col min="14343" max="14343" width="10.28515625" style="17" customWidth="1"/>
    <col min="14344" max="14344" width="9.140625" style="17"/>
    <col min="14345" max="14345" width="1.7109375" style="17" customWidth="1"/>
    <col min="14346" max="14349" width="9.140625" style="17"/>
    <col min="14350" max="14350" width="9.28515625" style="17" customWidth="1"/>
    <col min="14351" max="14592" width="9.140625" style="17"/>
    <col min="14593" max="14593" width="1" style="17" customWidth="1"/>
    <col min="14594" max="14594" width="1.7109375" style="17" customWidth="1"/>
    <col min="14595" max="14595" width="3.7109375" style="17" customWidth="1"/>
    <col min="14596" max="14596" width="40.42578125" style="17" customWidth="1"/>
    <col min="14597" max="14598" width="13.7109375" style="17" customWidth="1"/>
    <col min="14599" max="14599" width="10.28515625" style="17" customWidth="1"/>
    <col min="14600" max="14600" width="9.140625" style="17"/>
    <col min="14601" max="14601" width="1.7109375" style="17" customWidth="1"/>
    <col min="14602" max="14605" width="9.140625" style="17"/>
    <col min="14606" max="14606" width="9.28515625" style="17" customWidth="1"/>
    <col min="14607" max="14848" width="9.140625" style="17"/>
    <col min="14849" max="14849" width="1" style="17" customWidth="1"/>
    <col min="14850" max="14850" width="1.7109375" style="17" customWidth="1"/>
    <col min="14851" max="14851" width="3.7109375" style="17" customWidth="1"/>
    <col min="14852" max="14852" width="40.42578125" style="17" customWidth="1"/>
    <col min="14853" max="14854" width="13.7109375" style="17" customWidth="1"/>
    <col min="14855" max="14855" width="10.28515625" style="17" customWidth="1"/>
    <col min="14856" max="14856" width="9.140625" style="17"/>
    <col min="14857" max="14857" width="1.7109375" style="17" customWidth="1"/>
    <col min="14858" max="14861" width="9.140625" style="17"/>
    <col min="14862" max="14862" width="9.28515625" style="17" customWidth="1"/>
    <col min="14863" max="15104" width="9.140625" style="17"/>
    <col min="15105" max="15105" width="1" style="17" customWidth="1"/>
    <col min="15106" max="15106" width="1.7109375" style="17" customWidth="1"/>
    <col min="15107" max="15107" width="3.7109375" style="17" customWidth="1"/>
    <col min="15108" max="15108" width="40.42578125" style="17" customWidth="1"/>
    <col min="15109" max="15110" width="13.7109375" style="17" customWidth="1"/>
    <col min="15111" max="15111" width="10.28515625" style="17" customWidth="1"/>
    <col min="15112" max="15112" width="9.140625" style="17"/>
    <col min="15113" max="15113" width="1.7109375" style="17" customWidth="1"/>
    <col min="15114" max="15117" width="9.140625" style="17"/>
    <col min="15118" max="15118" width="9.28515625" style="17" customWidth="1"/>
    <col min="15119" max="15360" width="9.140625" style="17"/>
    <col min="15361" max="15361" width="1" style="17" customWidth="1"/>
    <col min="15362" max="15362" width="1.7109375" style="17" customWidth="1"/>
    <col min="15363" max="15363" width="3.7109375" style="17" customWidth="1"/>
    <col min="15364" max="15364" width="40.42578125" style="17" customWidth="1"/>
    <col min="15365" max="15366" width="13.7109375" style="17" customWidth="1"/>
    <col min="15367" max="15367" width="10.28515625" style="17" customWidth="1"/>
    <col min="15368" max="15368" width="9.140625" style="17"/>
    <col min="15369" max="15369" width="1.7109375" style="17" customWidth="1"/>
    <col min="15370" max="15373" width="9.140625" style="17"/>
    <col min="15374" max="15374" width="9.28515625" style="17" customWidth="1"/>
    <col min="15375" max="15616" width="9.140625" style="17"/>
    <col min="15617" max="15617" width="1" style="17" customWidth="1"/>
    <col min="15618" max="15618" width="1.7109375" style="17" customWidth="1"/>
    <col min="15619" max="15619" width="3.7109375" style="17" customWidth="1"/>
    <col min="15620" max="15620" width="40.42578125" style="17" customWidth="1"/>
    <col min="15621" max="15622" width="13.7109375" style="17" customWidth="1"/>
    <col min="15623" max="15623" width="10.28515625" style="17" customWidth="1"/>
    <col min="15624" max="15624" width="9.140625" style="17"/>
    <col min="15625" max="15625" width="1.7109375" style="17" customWidth="1"/>
    <col min="15626" max="15629" width="9.140625" style="17"/>
    <col min="15630" max="15630" width="9.28515625" style="17" customWidth="1"/>
    <col min="15631" max="15872" width="9.140625" style="17"/>
    <col min="15873" max="15873" width="1" style="17" customWidth="1"/>
    <col min="15874" max="15874" width="1.7109375" style="17" customWidth="1"/>
    <col min="15875" max="15875" width="3.7109375" style="17" customWidth="1"/>
    <col min="15876" max="15876" width="40.42578125" style="17" customWidth="1"/>
    <col min="15877" max="15878" width="13.7109375" style="17" customWidth="1"/>
    <col min="15879" max="15879" width="10.28515625" style="17" customWidth="1"/>
    <col min="15880" max="15880" width="9.140625" style="17"/>
    <col min="15881" max="15881" width="1.7109375" style="17" customWidth="1"/>
    <col min="15882" max="15885" width="9.140625" style="17"/>
    <col min="15886" max="15886" width="9.28515625" style="17" customWidth="1"/>
    <col min="15887" max="16128" width="9.140625" style="17"/>
    <col min="16129" max="16129" width="1" style="17" customWidth="1"/>
    <col min="16130" max="16130" width="1.7109375" style="17" customWidth="1"/>
    <col min="16131" max="16131" width="3.7109375" style="17" customWidth="1"/>
    <col min="16132" max="16132" width="40.42578125" style="17" customWidth="1"/>
    <col min="16133" max="16134" width="13.7109375" style="17" customWidth="1"/>
    <col min="16135" max="16135" width="10.28515625" style="17" customWidth="1"/>
    <col min="16136" max="16136" width="9.140625" style="17"/>
    <col min="16137" max="16137" width="1.7109375" style="17" customWidth="1"/>
    <col min="16138" max="16141" width="9.140625" style="17"/>
    <col min="16142" max="16142" width="9.28515625" style="17" customWidth="1"/>
    <col min="16143" max="16384" width="9.140625" style="17"/>
  </cols>
  <sheetData>
    <row r="1" spans="2:16" s="2" customFormat="1" ht="21.75" customHeight="1" x14ac:dyDescent="0.2">
      <c r="B1" s="1"/>
      <c r="C1" s="74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2:16" s="2" customFormat="1" ht="12.75" customHeight="1" thickBot="1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s="2" customFormat="1" ht="15" customHeight="1" thickBot="1" x14ac:dyDescent="0.25">
      <c r="B3" s="6"/>
      <c r="C3" s="7"/>
      <c r="D3" s="76" t="s">
        <v>1</v>
      </c>
      <c r="E3" s="77"/>
      <c r="F3" s="77"/>
      <c r="G3" s="77"/>
      <c r="H3" s="8"/>
      <c r="I3" s="4"/>
      <c r="J3" s="4"/>
      <c r="K3" s="4"/>
      <c r="L3" s="4"/>
      <c r="M3" s="4"/>
      <c r="N3" s="4"/>
      <c r="O3" s="4"/>
      <c r="P3" s="5"/>
    </row>
    <row r="4" spans="2:16" s="2" customFormat="1" ht="15" customHeight="1" thickBot="1" x14ac:dyDescent="0.25">
      <c r="B4" s="6"/>
      <c r="C4" s="9"/>
      <c r="D4" s="76" t="s">
        <v>2</v>
      </c>
      <c r="E4" s="77"/>
      <c r="F4" s="77"/>
      <c r="G4" s="77"/>
      <c r="H4" s="8"/>
      <c r="I4" s="4"/>
      <c r="J4" s="4"/>
      <c r="K4" s="4"/>
      <c r="L4" s="4"/>
      <c r="M4" s="4"/>
      <c r="N4" s="4"/>
      <c r="O4" s="4"/>
      <c r="P4" s="5"/>
    </row>
    <row r="5" spans="2:16" s="2" customFormat="1" ht="15" customHeight="1" thickBot="1" x14ac:dyDescent="0.25">
      <c r="B5" s="6"/>
      <c r="C5" s="10"/>
      <c r="D5" s="76" t="s">
        <v>3</v>
      </c>
      <c r="E5" s="77"/>
      <c r="F5" s="77"/>
      <c r="G5" s="77"/>
      <c r="H5" s="8"/>
      <c r="I5" s="4"/>
      <c r="J5" s="4"/>
      <c r="K5" s="4"/>
      <c r="L5" s="4"/>
      <c r="M5" s="4"/>
      <c r="N5" s="4"/>
      <c r="O5" s="4"/>
      <c r="P5" s="5"/>
    </row>
    <row r="6" spans="2:16" s="2" customFormat="1" ht="13.5" customHeight="1" x14ac:dyDescent="0.2">
      <c r="B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2:16" s="2" customFormat="1" ht="15" customHeight="1" thickBot="1" x14ac:dyDescent="0.25">
      <c r="B7" s="6"/>
      <c r="C7" s="11" t="s"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2:16" s="19" customFormat="1" ht="22.5" customHeight="1" thickBot="1" x14ac:dyDescent="0.25">
      <c r="B8" s="12"/>
      <c r="C8" s="13" t="s">
        <v>5</v>
      </c>
      <c r="D8" s="14" t="s">
        <v>6</v>
      </c>
      <c r="E8" s="15" t="s">
        <v>7</v>
      </c>
      <c r="F8" s="15" t="s">
        <v>8</v>
      </c>
      <c r="G8" s="16" t="s">
        <v>9</v>
      </c>
      <c r="H8" s="16" t="s">
        <v>10</v>
      </c>
      <c r="I8" s="17" t="s">
        <v>11</v>
      </c>
      <c r="J8" s="18" t="s">
        <v>12</v>
      </c>
      <c r="P8" s="20"/>
    </row>
    <row r="9" spans="2:16" s="19" customFormat="1" ht="23.25" thickBot="1" x14ac:dyDescent="0.25">
      <c r="B9" s="12"/>
      <c r="C9" s="21" t="s">
        <v>13</v>
      </c>
      <c r="D9" s="22" t="s">
        <v>14</v>
      </c>
      <c r="E9" s="23">
        <f>[1]analüütika!C5</f>
        <v>3</v>
      </c>
      <c r="F9" s="24">
        <f>[1]analüütika!D5</f>
        <v>3</v>
      </c>
      <c r="G9" s="25">
        <f>[1]analüütika!H5</f>
        <v>3</v>
      </c>
      <c r="H9" s="26">
        <f>AVERAGE(E9:G9)</f>
        <v>3</v>
      </c>
      <c r="I9" s="27">
        <v>4</v>
      </c>
      <c r="P9" s="20"/>
    </row>
    <row r="10" spans="2:16" s="19" customFormat="1" ht="23.25" thickBot="1" x14ac:dyDescent="0.25">
      <c r="B10" s="12"/>
      <c r="C10" s="28" t="s">
        <v>15</v>
      </c>
      <c r="D10" s="22" t="s">
        <v>16</v>
      </c>
      <c r="E10" s="23">
        <f>[1]analüütika!C6</f>
        <v>4</v>
      </c>
      <c r="F10" s="24">
        <f>[1]analüütika!D6</f>
        <v>3</v>
      </c>
      <c r="G10" s="25">
        <f>[1]analüütika!H6</f>
        <v>4</v>
      </c>
      <c r="H10" s="26">
        <f>AVERAGE(E10:G10)</f>
        <v>3.6666666666666665</v>
      </c>
      <c r="I10" s="27">
        <v>4</v>
      </c>
      <c r="P10" s="20"/>
    </row>
    <row r="11" spans="2:16" s="19" customFormat="1" ht="34.5" thickBot="1" x14ac:dyDescent="0.25">
      <c r="B11" s="12"/>
      <c r="C11" s="28" t="s">
        <v>17</v>
      </c>
      <c r="D11" s="22" t="s">
        <v>18</v>
      </c>
      <c r="E11" s="23">
        <f>[1]analüütika!C7</f>
        <v>2</v>
      </c>
      <c r="F11" s="24">
        <f>[1]analüütika!D7</f>
        <v>2</v>
      </c>
      <c r="G11" s="25" t="s">
        <v>19</v>
      </c>
      <c r="H11" s="26">
        <f>AVERAGE(E11:G11)</f>
        <v>2</v>
      </c>
      <c r="I11" s="27">
        <v>4</v>
      </c>
      <c r="P11" s="20"/>
    </row>
    <row r="12" spans="2:16" s="19" customFormat="1" ht="12.75" thickBot="1" x14ac:dyDescent="0.25">
      <c r="B12" s="12"/>
      <c r="C12" s="28" t="s">
        <v>20</v>
      </c>
      <c r="D12" s="22" t="s">
        <v>21</v>
      </c>
      <c r="E12" s="23">
        <f>[1]analüütika!C8</f>
        <v>2</v>
      </c>
      <c r="F12" s="24">
        <f>[1]analüütika!D8</f>
        <v>2</v>
      </c>
      <c r="G12" s="25" t="s">
        <v>22</v>
      </c>
      <c r="H12" s="26">
        <f t="shared" ref="H12:H22" si="0">AVERAGE(E12:G12)</f>
        <v>2</v>
      </c>
      <c r="I12" s="27">
        <v>4</v>
      </c>
      <c r="P12" s="20"/>
    </row>
    <row r="13" spans="2:16" s="19" customFormat="1" ht="12.75" thickBot="1" x14ac:dyDescent="0.25">
      <c r="B13" s="12"/>
      <c r="C13" s="29" t="s">
        <v>23</v>
      </c>
      <c r="D13" s="30" t="s">
        <v>24</v>
      </c>
      <c r="E13" s="23">
        <f>[1]analüütika!C9</f>
        <v>3</v>
      </c>
      <c r="F13" s="24">
        <f>[1]analüütika!D9</f>
        <v>2</v>
      </c>
      <c r="G13" s="25" t="s">
        <v>22</v>
      </c>
      <c r="H13" s="26">
        <f t="shared" si="0"/>
        <v>2.5</v>
      </c>
      <c r="I13" s="27">
        <v>4</v>
      </c>
      <c r="P13" s="20"/>
    </row>
    <row r="14" spans="2:16" s="19" customFormat="1" ht="12.75" thickBot="1" x14ac:dyDescent="0.25">
      <c r="B14" s="12"/>
      <c r="C14" s="29" t="s">
        <v>25</v>
      </c>
      <c r="D14" s="30" t="s">
        <v>26</v>
      </c>
      <c r="E14" s="23">
        <f>[1]analüütika!C10</f>
        <v>3</v>
      </c>
      <c r="F14" s="24">
        <f>[1]analüütika!D10</f>
        <v>3</v>
      </c>
      <c r="G14" s="25">
        <f>[1]analüütika!H10</f>
        <v>3</v>
      </c>
      <c r="H14" s="26">
        <f t="shared" si="0"/>
        <v>3</v>
      </c>
      <c r="I14" s="27">
        <v>4</v>
      </c>
      <c r="P14" s="20"/>
    </row>
    <row r="15" spans="2:16" ht="12.75" thickBot="1" x14ac:dyDescent="0.25">
      <c r="B15" s="6"/>
      <c r="C15" s="29" t="s">
        <v>27</v>
      </c>
      <c r="D15" s="31" t="s">
        <v>28</v>
      </c>
      <c r="E15" s="23">
        <f>[1]analüütika!C11</f>
        <v>2</v>
      </c>
      <c r="F15" s="24">
        <f>[1]analüütika!D11</f>
        <v>2</v>
      </c>
      <c r="G15" s="25">
        <f>[1]analüütika!H11</f>
        <v>1</v>
      </c>
      <c r="H15" s="26">
        <f t="shared" si="0"/>
        <v>1.6666666666666667</v>
      </c>
      <c r="I15" s="27">
        <v>4</v>
      </c>
      <c r="P15" s="32"/>
    </row>
    <row r="16" spans="2:16" ht="34.5" thickBot="1" x14ac:dyDescent="0.25">
      <c r="B16" s="6"/>
      <c r="C16" s="29" t="s">
        <v>29</v>
      </c>
      <c r="D16" s="31" t="s">
        <v>30</v>
      </c>
      <c r="E16" s="23">
        <f>[1]analüütika!C12</f>
        <v>3</v>
      </c>
      <c r="F16" s="24">
        <f>[1]analüütika!D12</f>
        <v>1</v>
      </c>
      <c r="G16" s="25" t="s">
        <v>22</v>
      </c>
      <c r="H16" s="26">
        <f t="shared" si="0"/>
        <v>2</v>
      </c>
      <c r="I16" s="27">
        <v>4</v>
      </c>
      <c r="P16" s="32"/>
    </row>
    <row r="17" spans="2:16" ht="23.25" thickBot="1" x14ac:dyDescent="0.25">
      <c r="B17" s="6"/>
      <c r="C17" s="29" t="s">
        <v>31</v>
      </c>
      <c r="D17" s="31" t="s">
        <v>32</v>
      </c>
      <c r="E17" s="23">
        <f>[1]analüütika!C13</f>
        <v>2</v>
      </c>
      <c r="F17" s="24">
        <f>[1]analüütika!D13</f>
        <v>1</v>
      </c>
      <c r="G17" s="25" t="s">
        <v>22</v>
      </c>
      <c r="H17" s="26">
        <f t="shared" si="0"/>
        <v>1.5</v>
      </c>
      <c r="I17" s="27">
        <v>4</v>
      </c>
      <c r="J17" s="18" t="s">
        <v>33</v>
      </c>
      <c r="P17" s="32"/>
    </row>
    <row r="18" spans="2:16" ht="12.75" thickBot="1" x14ac:dyDescent="0.25">
      <c r="B18" s="6"/>
      <c r="C18" s="29" t="s">
        <v>34</v>
      </c>
      <c r="D18" s="31" t="s">
        <v>35</v>
      </c>
      <c r="E18" s="23">
        <f>[1]analüütika!C14</f>
        <v>2</v>
      </c>
      <c r="F18" s="24">
        <f>[1]analüütika!D14</f>
        <v>2</v>
      </c>
      <c r="G18" s="25" t="s">
        <v>22</v>
      </c>
      <c r="H18" s="26">
        <f t="shared" si="0"/>
        <v>2</v>
      </c>
      <c r="I18" s="27">
        <v>4</v>
      </c>
      <c r="P18" s="32"/>
    </row>
    <row r="19" spans="2:16" ht="12.75" thickBot="1" x14ac:dyDescent="0.25">
      <c r="B19" s="6"/>
      <c r="C19" s="29" t="s">
        <v>36</v>
      </c>
      <c r="D19" s="31" t="s">
        <v>37</v>
      </c>
      <c r="E19" s="23">
        <f>[1]analüütika!C15</f>
        <v>2</v>
      </c>
      <c r="F19" s="24">
        <f>[1]analüütika!D15</f>
        <v>1</v>
      </c>
      <c r="G19" s="25" t="s">
        <v>22</v>
      </c>
      <c r="H19" s="26">
        <f t="shared" si="0"/>
        <v>1.5</v>
      </c>
      <c r="I19" s="27">
        <v>4</v>
      </c>
      <c r="P19" s="32"/>
    </row>
    <row r="20" spans="2:16" ht="23.25" thickBot="1" x14ac:dyDescent="0.25">
      <c r="B20" s="6"/>
      <c r="C20" s="29" t="s">
        <v>38</v>
      </c>
      <c r="D20" s="31" t="s">
        <v>39</v>
      </c>
      <c r="E20" s="23">
        <f>[1]analüütika!C16</f>
        <v>2</v>
      </c>
      <c r="F20" s="24">
        <f>[1]analüütika!D16</f>
        <v>2</v>
      </c>
      <c r="G20" s="25">
        <f>[1]analüütika!H16</f>
        <v>2</v>
      </c>
      <c r="H20" s="26">
        <f t="shared" si="0"/>
        <v>2</v>
      </c>
      <c r="I20" s="27">
        <v>4</v>
      </c>
      <c r="P20" s="32"/>
    </row>
    <row r="21" spans="2:16" ht="23.25" thickBot="1" x14ac:dyDescent="0.25">
      <c r="B21" s="6"/>
      <c r="C21" s="29" t="s">
        <v>40</v>
      </c>
      <c r="D21" s="31" t="s">
        <v>41</v>
      </c>
      <c r="E21" s="23">
        <f>[1]analüütika!C17</f>
        <v>2</v>
      </c>
      <c r="F21" s="24">
        <f>[1]analüütika!D17</f>
        <v>2</v>
      </c>
      <c r="G21" s="25">
        <f>[1]analüütika!H17</f>
        <v>1</v>
      </c>
      <c r="H21" s="26">
        <f t="shared" si="0"/>
        <v>1.6666666666666667</v>
      </c>
      <c r="I21" s="27">
        <v>4</v>
      </c>
      <c r="P21" s="32"/>
    </row>
    <row r="22" spans="2:16" ht="23.25" thickBot="1" x14ac:dyDescent="0.25">
      <c r="B22" s="6"/>
      <c r="C22" s="29" t="s">
        <v>42</v>
      </c>
      <c r="D22" s="31" t="s">
        <v>43</v>
      </c>
      <c r="E22" s="23">
        <f>[1]analüütika!C18</f>
        <v>2</v>
      </c>
      <c r="F22" s="24">
        <f>[1]analüütika!D18</f>
        <v>1</v>
      </c>
      <c r="G22" s="25" t="s">
        <v>22</v>
      </c>
      <c r="H22" s="26">
        <f t="shared" si="0"/>
        <v>1.5</v>
      </c>
      <c r="I22" s="27">
        <v>4</v>
      </c>
      <c r="P22" s="32"/>
    </row>
    <row r="23" spans="2:16" ht="34.5" thickBot="1" x14ac:dyDescent="0.25">
      <c r="B23" s="6"/>
      <c r="C23" s="29" t="s">
        <v>44</v>
      </c>
      <c r="D23" s="31" t="s">
        <v>45</v>
      </c>
      <c r="E23" s="23">
        <f>[1]analüütika!C19</f>
        <v>1</v>
      </c>
      <c r="F23" s="24">
        <f>[1]analüütika!D19</f>
        <v>1</v>
      </c>
      <c r="G23" s="25">
        <f>[1]analüütika!H19</f>
        <v>1</v>
      </c>
      <c r="H23" s="26">
        <f>AVERAGE(E23:G23)</f>
        <v>1</v>
      </c>
      <c r="I23" s="27">
        <v>4</v>
      </c>
      <c r="P23" s="32"/>
    </row>
    <row r="24" spans="2:16" ht="27" customHeight="1" thickBot="1" x14ac:dyDescent="0.25">
      <c r="B24" s="6"/>
      <c r="C24" s="33"/>
      <c r="D24" s="33"/>
      <c r="E24" s="34"/>
      <c r="F24" s="33"/>
      <c r="G24" s="35" t="s">
        <v>46</v>
      </c>
      <c r="H24" s="36">
        <f>AVERAGE(H9:H23)</f>
        <v>2.0666666666666669</v>
      </c>
      <c r="I24" s="37"/>
      <c r="P24" s="32"/>
    </row>
    <row r="25" spans="2:16" ht="27" customHeight="1" x14ac:dyDescent="0.2">
      <c r="B25" s="6"/>
      <c r="D25" s="38" t="s">
        <v>47</v>
      </c>
      <c r="E25" s="39"/>
      <c r="G25" s="40"/>
      <c r="H25" s="41"/>
      <c r="I25" s="37"/>
      <c r="P25" s="32"/>
    </row>
    <row r="26" spans="2:16" x14ac:dyDescent="0.2">
      <c r="B26" s="6"/>
      <c r="E26" s="39"/>
      <c r="F26" s="40"/>
      <c r="G26" s="41"/>
      <c r="P26" s="32"/>
    </row>
    <row r="27" spans="2:16" ht="13.5" customHeight="1" thickBot="1" x14ac:dyDescent="0.25">
      <c r="B27" s="6"/>
      <c r="C27" s="43" t="s">
        <v>48</v>
      </c>
      <c r="E27" s="39"/>
      <c r="F27" s="39"/>
      <c r="G27" s="39"/>
      <c r="I27" s="44"/>
      <c r="P27" s="32"/>
    </row>
    <row r="28" spans="2:16" ht="12.75" thickBot="1" x14ac:dyDescent="0.25">
      <c r="B28" s="6"/>
      <c r="C28" s="45" t="s">
        <v>5</v>
      </c>
      <c r="D28" s="45" t="s">
        <v>49</v>
      </c>
      <c r="E28" s="46" t="s">
        <v>50</v>
      </c>
      <c r="F28" s="46" t="s">
        <v>11</v>
      </c>
      <c r="I28" s="18" t="s">
        <v>51</v>
      </c>
      <c r="P28" s="32"/>
    </row>
    <row r="29" spans="2:16" ht="23.25" thickBot="1" x14ac:dyDescent="0.25">
      <c r="B29" s="6"/>
      <c r="C29" s="47" t="s">
        <v>52</v>
      </c>
      <c r="D29" s="48" t="s">
        <v>53</v>
      </c>
      <c r="E29" s="26">
        <f>AVERAGE(E9:G12)</f>
        <v>2.8</v>
      </c>
      <c r="F29" s="49">
        <v>4</v>
      </c>
      <c r="G29" s="50"/>
      <c r="P29" s="32"/>
    </row>
    <row r="30" spans="2:16" ht="12.75" thickBot="1" x14ac:dyDescent="0.25">
      <c r="B30" s="6"/>
      <c r="C30" s="47" t="s">
        <v>54</v>
      </c>
      <c r="D30" s="48" t="s">
        <v>55</v>
      </c>
      <c r="E30" s="26">
        <f>AVERAGE(E13:G14)</f>
        <v>2.8</v>
      </c>
      <c r="F30" s="49">
        <v>4</v>
      </c>
      <c r="P30" s="32"/>
    </row>
    <row r="31" spans="2:16" ht="22.5" customHeight="1" thickBot="1" x14ac:dyDescent="0.25">
      <c r="B31" s="6"/>
      <c r="C31" s="47" t="s">
        <v>56</v>
      </c>
      <c r="D31" s="48" t="s">
        <v>57</v>
      </c>
      <c r="E31" s="26">
        <f>AVERAGE(E15:G16)</f>
        <v>1.8</v>
      </c>
      <c r="F31" s="49">
        <v>4</v>
      </c>
      <c r="P31" s="32"/>
    </row>
    <row r="32" spans="2:16" ht="12.75" thickBot="1" x14ac:dyDescent="0.25">
      <c r="B32" s="6"/>
      <c r="C32" s="47" t="s">
        <v>58</v>
      </c>
      <c r="D32" s="48" t="s">
        <v>59</v>
      </c>
      <c r="E32" s="26">
        <f>AVERAGE(E17:G23)</f>
        <v>1.588235294117647</v>
      </c>
      <c r="F32" s="49">
        <v>4</v>
      </c>
      <c r="G32" s="51"/>
      <c r="P32" s="32"/>
    </row>
    <row r="33" spans="2:16" ht="13.5" customHeight="1" thickBot="1" x14ac:dyDescent="0.25">
      <c r="B33" s="6"/>
      <c r="C33" s="78" t="s">
        <v>46</v>
      </c>
      <c r="D33" s="78"/>
      <c r="E33" s="36">
        <f>AVERAGE(E29:E32)</f>
        <v>2.2470588235294118</v>
      </c>
      <c r="F33" s="33"/>
      <c r="G33" s="52"/>
      <c r="P33" s="32"/>
    </row>
    <row r="34" spans="2:16" ht="12.75" customHeight="1" thickBot="1" x14ac:dyDescent="0.25">
      <c r="B34" s="6"/>
      <c r="D34" s="53"/>
      <c r="E34" s="54"/>
      <c r="F34" s="55"/>
      <c r="P34" s="32"/>
    </row>
    <row r="35" spans="2:16" x14ac:dyDescent="0.2">
      <c r="B35" s="6"/>
      <c r="D35" s="17"/>
      <c r="P35" s="32"/>
    </row>
    <row r="36" spans="2:16" ht="13.5" customHeight="1" x14ac:dyDescent="0.2">
      <c r="B36" s="6"/>
      <c r="D36" s="17"/>
      <c r="P36" s="32"/>
    </row>
    <row r="37" spans="2:16" x14ac:dyDescent="0.2">
      <c r="B37" s="6"/>
      <c r="D37" s="17"/>
      <c r="P37" s="32"/>
    </row>
    <row r="38" spans="2:16" x14ac:dyDescent="0.2">
      <c r="B38" s="6"/>
      <c r="D38" s="17"/>
      <c r="P38" s="32"/>
    </row>
    <row r="39" spans="2:16" x14ac:dyDescent="0.2">
      <c r="B39" s="6"/>
      <c r="P39" s="32"/>
    </row>
    <row r="40" spans="2:16" x14ac:dyDescent="0.2">
      <c r="B40" s="6"/>
      <c r="P40" s="32"/>
    </row>
    <row r="41" spans="2:16" x14ac:dyDescent="0.2">
      <c r="B41" s="6"/>
      <c r="P41" s="32"/>
    </row>
    <row r="42" spans="2:16" x14ac:dyDescent="0.2">
      <c r="B42" s="6"/>
      <c r="D42" s="44"/>
      <c r="P42" s="32"/>
    </row>
    <row r="43" spans="2:16" x14ac:dyDescent="0.2">
      <c r="B43" s="6"/>
      <c r="P43" s="32"/>
    </row>
    <row r="44" spans="2:16" x14ac:dyDescent="0.2">
      <c r="B44" s="6"/>
      <c r="P44" s="32"/>
    </row>
    <row r="45" spans="2:16" x14ac:dyDescent="0.2">
      <c r="B45" s="6"/>
      <c r="P45" s="32"/>
    </row>
    <row r="46" spans="2:16" x14ac:dyDescent="0.2">
      <c r="B46" s="6"/>
      <c r="P46" s="32"/>
    </row>
    <row r="47" spans="2:16" x14ac:dyDescent="0.2">
      <c r="B47" s="6"/>
      <c r="P47" s="32"/>
    </row>
    <row r="48" spans="2:16" x14ac:dyDescent="0.2">
      <c r="B48" s="6"/>
      <c r="P48" s="32"/>
    </row>
    <row r="49" spans="2:16" x14ac:dyDescent="0.2">
      <c r="B49" s="6"/>
      <c r="P49" s="32"/>
    </row>
    <row r="50" spans="2:16" x14ac:dyDescent="0.2">
      <c r="B50" s="6"/>
      <c r="P50" s="32"/>
    </row>
    <row r="51" spans="2:16" ht="14.25" customHeight="1" x14ac:dyDescent="0.2">
      <c r="B51" s="6"/>
      <c r="D51" s="17"/>
      <c r="E51" s="19"/>
      <c r="F51" s="19"/>
      <c r="G51" s="19"/>
      <c r="P51" s="32"/>
    </row>
    <row r="52" spans="2:16" s="57" customFormat="1" x14ac:dyDescent="0.25">
      <c r="B52" s="56"/>
      <c r="D52" s="58" t="s">
        <v>60</v>
      </c>
      <c r="E52" s="59" t="s">
        <v>61</v>
      </c>
      <c r="F52" s="59" t="s">
        <v>62</v>
      </c>
      <c r="G52" s="59" t="s">
        <v>63</v>
      </c>
      <c r="P52" s="60"/>
    </row>
    <row r="53" spans="2:16" s="57" customFormat="1" ht="19.5" customHeight="1" x14ac:dyDescent="0.25">
      <c r="B53" s="56"/>
      <c r="D53" s="61"/>
      <c r="E53" s="62">
        <f>SUM(E29:E32)</f>
        <v>8.9882352941176471</v>
      </c>
      <c r="F53" s="62">
        <f>SUM(F29:F32)</f>
        <v>16</v>
      </c>
      <c r="G53" s="63">
        <f>E53/F53</f>
        <v>0.56176470588235294</v>
      </c>
      <c r="P53" s="60"/>
    </row>
    <row r="54" spans="2:16" x14ac:dyDescent="0.2">
      <c r="B54" s="6"/>
      <c r="P54" s="32"/>
    </row>
    <row r="55" spans="2:16" x14ac:dyDescent="0.2">
      <c r="B55" s="6"/>
      <c r="P55" s="32"/>
    </row>
    <row r="56" spans="2:16" s="2" customFormat="1" ht="14.25" customHeight="1" x14ac:dyDescent="0.2">
      <c r="B56" s="64"/>
      <c r="C56" s="65" t="s">
        <v>64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2:16" s="2" customFormat="1" ht="3.75" customHeight="1" x14ac:dyDescent="0.2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2:16" ht="22.5" customHeight="1" x14ac:dyDescent="0.2">
      <c r="B58" s="6"/>
      <c r="C58" s="79"/>
      <c r="D58" s="79"/>
      <c r="E58" s="79"/>
      <c r="F58" s="79"/>
      <c r="G58" s="79"/>
      <c r="H58" s="79"/>
      <c r="I58" s="79"/>
      <c r="J58" s="79"/>
      <c r="K58" s="79"/>
      <c r="P58" s="32"/>
    </row>
    <row r="59" spans="2:16" ht="22.5" customHeight="1" x14ac:dyDescent="0.2">
      <c r="B59" s="6"/>
      <c r="C59" s="79"/>
      <c r="D59" s="79"/>
      <c r="E59" s="79"/>
      <c r="F59" s="79"/>
      <c r="G59" s="79"/>
      <c r="H59" s="79"/>
      <c r="I59" s="79"/>
      <c r="J59" s="79"/>
      <c r="K59" s="79"/>
      <c r="P59" s="32"/>
    </row>
    <row r="60" spans="2:16" ht="22.5" customHeight="1" x14ac:dyDescent="0.2">
      <c r="B60" s="6"/>
      <c r="C60" s="79"/>
      <c r="D60" s="79"/>
      <c r="E60" s="79"/>
      <c r="F60" s="79"/>
      <c r="G60" s="79"/>
      <c r="H60" s="79"/>
      <c r="I60" s="79"/>
      <c r="J60" s="79"/>
      <c r="K60" s="79"/>
      <c r="P60" s="32"/>
    </row>
    <row r="61" spans="2:16" ht="22.5" customHeight="1" x14ac:dyDescent="0.2">
      <c r="B61" s="6"/>
      <c r="C61" s="79"/>
      <c r="D61" s="79"/>
      <c r="E61" s="79"/>
      <c r="F61" s="79"/>
      <c r="G61" s="79"/>
      <c r="H61" s="79"/>
      <c r="I61" s="79"/>
      <c r="J61" s="79"/>
      <c r="K61" s="79"/>
      <c r="P61" s="32"/>
    </row>
    <row r="62" spans="2:16" ht="22.5" customHeight="1" x14ac:dyDescent="0.2">
      <c r="B62" s="6"/>
      <c r="C62" s="79"/>
      <c r="D62" s="79"/>
      <c r="E62" s="79"/>
      <c r="F62" s="79"/>
      <c r="G62" s="79"/>
      <c r="H62" s="79"/>
      <c r="I62" s="79"/>
      <c r="J62" s="79"/>
      <c r="K62" s="79"/>
      <c r="P62" s="32"/>
    </row>
    <row r="63" spans="2:16" ht="22.5" customHeight="1" x14ac:dyDescent="0.2">
      <c r="B63" s="6"/>
      <c r="C63" s="79"/>
      <c r="D63" s="79"/>
      <c r="E63" s="79"/>
      <c r="F63" s="79"/>
      <c r="G63" s="79"/>
      <c r="H63" s="79"/>
      <c r="I63" s="79"/>
      <c r="J63" s="79"/>
      <c r="K63" s="79"/>
      <c r="P63" s="32"/>
    </row>
    <row r="64" spans="2:16" ht="13.5" customHeight="1" thickBot="1" x14ac:dyDescent="0.25">
      <c r="B64" s="66"/>
      <c r="C64" s="67"/>
      <c r="D64" s="68"/>
      <c r="E64" s="69"/>
      <c r="F64" s="70"/>
      <c r="G64" s="70"/>
      <c r="H64" s="69"/>
      <c r="I64" s="69"/>
      <c r="J64" s="69"/>
      <c r="K64" s="69"/>
      <c r="L64" s="69"/>
      <c r="M64" s="69"/>
      <c r="N64" s="69"/>
      <c r="O64" s="69"/>
      <c r="P64" s="71"/>
    </row>
    <row r="65" spans="4:4" x14ac:dyDescent="0.2">
      <c r="D65" s="73"/>
    </row>
  </sheetData>
  <mergeCells count="6">
    <mergeCell ref="C58:K63"/>
    <mergeCell ref="C1:P1"/>
    <mergeCell ref="D3:G3"/>
    <mergeCell ref="D4:G4"/>
    <mergeCell ref="D5:G5"/>
    <mergeCell ref="C33:D33"/>
  </mergeCells>
  <conditionalFormatting sqref="E29:E33">
    <cfRule type="cellIs" dxfId="8" priority="1" stopIfTrue="1" operator="lessThan">
      <formula>2.2</formula>
    </cfRule>
    <cfRule type="cellIs" dxfId="7" priority="2" stopIfTrue="1" operator="between">
      <formula>2.2</formula>
      <formula>3.1</formula>
    </cfRule>
    <cfRule type="cellIs" dxfId="6" priority="3" stopIfTrue="1" operator="greaterThanOrEqual">
      <formula>3.2</formula>
    </cfRule>
  </conditionalFormatting>
  <conditionalFormatting sqref="H9:H23">
    <cfRule type="cellIs" dxfId="5" priority="7" stopIfTrue="1" operator="lessThan">
      <formula>2.2</formula>
    </cfRule>
    <cfRule type="cellIs" dxfId="4" priority="8" stopIfTrue="1" operator="between">
      <formula>2.2</formula>
      <formula>3.1</formula>
    </cfRule>
    <cfRule type="cellIs" dxfId="3" priority="9" stopIfTrue="1" operator="greaterThanOrEqual">
      <formula>3.2</formula>
    </cfRule>
  </conditionalFormatting>
  <conditionalFormatting sqref="H24">
    <cfRule type="cellIs" dxfId="2" priority="4" stopIfTrue="1" operator="lessThan">
      <formula>2.2</formula>
    </cfRule>
    <cfRule type="cellIs" dxfId="1" priority="5" stopIfTrue="1" operator="between">
      <formula>2.2</formula>
      <formula>3.1</formula>
    </cfRule>
    <cfRule type="cellIs" dxfId="0" priority="6" stopIfTrue="1" operator="greaterThanOrEqual">
      <formula>3.2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KOKKUVÕTE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Reelika Liivak</dc:creator>
  <cp:lastModifiedBy>Reelika Liivak</cp:lastModifiedBy>
  <dcterms:created xsi:type="dcterms:W3CDTF">2024-01-30T07:28:31Z</dcterms:created>
  <dcterms:modified xsi:type="dcterms:W3CDTF">2024-01-30T07:30:30Z</dcterms:modified>
</cp:coreProperties>
</file>