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ylli\AppData\Local\Microsoft\Windows\INetCache\Content.Outlook\RA30244F\"/>
    </mc:Choice>
  </mc:AlternateContent>
  <xr:revisionPtr revIDLastSave="0" documentId="13_ncr:1_{DB446852-AFB6-49E6-9605-41569D99A7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-" sheetId="1" r:id="rId1"/>
  </sheets>
  <definedNames>
    <definedName name="_xlnm._FilterDatabase" localSheetId="0" hidden="1">'1 -'!$A$3:$L$100</definedName>
  </definedNames>
  <calcPr calcId="181029"/>
</workbook>
</file>

<file path=xl/calcChain.xml><?xml version="1.0" encoding="utf-8"?>
<calcChain xmlns="http://schemas.openxmlformats.org/spreadsheetml/2006/main">
  <c r="D102" i="1" l="1"/>
  <c r="L4" i="1" l="1"/>
  <c r="F97" i="1"/>
  <c r="E97" i="1"/>
  <c r="E99" i="1" s="1"/>
  <c r="G97" i="1"/>
  <c r="H97" i="1"/>
  <c r="J97" i="1"/>
  <c r="K97" i="1"/>
  <c r="L5" i="1"/>
  <c r="L6" i="1"/>
  <c r="L7" i="1"/>
  <c r="L8" i="1"/>
  <c r="L9" i="1"/>
  <c r="L10" i="1"/>
  <c r="L11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I12" i="1" l="1"/>
  <c r="L12" i="1" l="1"/>
  <c r="L97" i="1" s="1"/>
  <c r="I97" i="1"/>
</calcChain>
</file>

<file path=xl/sharedStrings.xml><?xml version="1.0" encoding="utf-8"?>
<sst xmlns="http://schemas.openxmlformats.org/spreadsheetml/2006/main" count="111" uniqueCount="59">
  <si>
    <t>Alaeelarve</t>
  </si>
  <si>
    <t>Eelarveosa</t>
  </si>
  <si>
    <t>Konto</t>
  </si>
  <si>
    <t>Mulgi vald - 2023
Mulgi vald 2023 (A)</t>
  </si>
  <si>
    <t/>
  </si>
  <si>
    <t>Valla- ja linnavalitsus</t>
  </si>
  <si>
    <t>Investeerimistegevuse kulud</t>
  </si>
  <si>
    <t>155100 Hooned (v.a eluhooned) soetusmaksumuses</t>
  </si>
  <si>
    <t>Investeerimistegevuse tulud</t>
  </si>
  <si>
    <t>103200 Antud lühiajalised laenud</t>
  </si>
  <si>
    <t>381115 Müüdud eluhoonete müügitulu</t>
  </si>
  <si>
    <t>Muud üldised teenused</t>
  </si>
  <si>
    <t>Valitsussektori võla teenindamine</t>
  </si>
  <si>
    <t>650100 Intressi-, viivise- ja kohustistasu kulu võetud laenudelt</t>
  </si>
  <si>
    <t>650200 Intressi-, viivise- ja kohustistasu kulu kapitalirendilt</t>
  </si>
  <si>
    <t>Päästeteenused</t>
  </si>
  <si>
    <t>155600 Muu amortiseeruv põhivara soetusmaksumuses</t>
  </si>
  <si>
    <t>350200 Kodumaine sihtfinantseerimine põhivara soetuseks</t>
  </si>
  <si>
    <t>Maanteetransport</t>
  </si>
  <si>
    <t>155106 Teed soetusmaksumuses</t>
  </si>
  <si>
    <t>Üldmajanduslikud arendusprojektid</t>
  </si>
  <si>
    <t>156600 Muu immateriaalne põhivara soetusmaksumuses</t>
  </si>
  <si>
    <t>Jäätmekäitlus</t>
  </si>
  <si>
    <t>155109 Muud rajatised soetusmaksumuses</t>
  </si>
  <si>
    <t>Karksi-Nuia Vallahooldus</t>
  </si>
  <si>
    <t>Muu keskkonnakaitse (sh keskkonnakaitse haldus)</t>
  </si>
  <si>
    <t>Veevarustus</t>
  </si>
  <si>
    <t>450200 Kodumaine sihtfinantseerimine põhivara soetuseks</t>
  </si>
  <si>
    <t>450210 Kodumaise sihtfinantseerimise vahendamine põhivara soetuseks</t>
  </si>
  <si>
    <t>350210 Kodumaise sihtfinantseerimise vahendamine põhivara soetuseks</t>
  </si>
  <si>
    <t>Karksi-Nuia Perearstikeskus</t>
  </si>
  <si>
    <t>Abja Noortekeskus</t>
  </si>
  <si>
    <t>Sooglemäe Elamuskeskus</t>
  </si>
  <si>
    <t>Õisu Raamatukogud</t>
  </si>
  <si>
    <t>Abja Kultuurimaja</t>
  </si>
  <si>
    <t>Karksi-Nuia Kultuurikeskus</t>
  </si>
  <si>
    <t>Abja Lasteaed</t>
  </si>
  <si>
    <t>Karksi-Nuia Lasteaed</t>
  </si>
  <si>
    <t>155000 Maa</t>
  </si>
  <si>
    <t>Mõisaküla Lasteaed</t>
  </si>
  <si>
    <t>Halliste Lasteaed</t>
  </si>
  <si>
    <t>Õisu Lasteaed</t>
  </si>
  <si>
    <t>Abja Gümnaasium</t>
  </si>
  <si>
    <t>Kitzbergi nim. Gümnaasium</t>
  </si>
  <si>
    <t>Muu haridus, sh hariduse haldus</t>
  </si>
  <si>
    <t>Mulgi Hoolekandekeskus Polli tegevuskoht</t>
  </si>
  <si>
    <t>Mulgi Hoolekandekeskus Mõisaküla tegevuskoht</t>
  </si>
  <si>
    <t>2022 laenu jääk</t>
  </si>
  <si>
    <t>2023 laen</t>
  </si>
  <si>
    <t>sihtotstarbeline toetus</t>
  </si>
  <si>
    <t>vara müügitulu</t>
  </si>
  <si>
    <t>vaba raha jääk</t>
  </si>
  <si>
    <t>tegevustulem</t>
  </si>
  <si>
    <t>Välja võetud 2022 laen, mis jäi kasutamata</t>
  </si>
  <si>
    <t>Planeeritud 2023 laenu</t>
  </si>
  <si>
    <t>kontroll</t>
  </si>
  <si>
    <t>37917 sisaldub aastalõpu rahajäägis</t>
  </si>
  <si>
    <t>inv tegevuse kulud</t>
  </si>
  <si>
    <t>tagasi laekunud laen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</si>
</sst>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Arial"/>
      <family val="1"/>
    </font>
    <font>
      <sz val="10"/>
      <name val="Arial"/>
      <family val="1"/>
    </font>
    <font>
      <b/>
      <sz val="12"/>
      <name val="Arial"/>
      <family val="1"/>
    </font>
    <font>
      <b/>
      <sz val="11"/>
      <name val="Arial"/>
      <family val="1"/>
    </font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1" fillId="0" borderId="0" xfId="1" applyFont="1"/>
    <xf numFmtId="0" fontId="2" fillId="0" borderId="0" xfId="1" applyFont="1"/>
    <xf numFmtId="0" fontId="3" fillId="0" borderId="0" xfId="1" applyFont="1"/>
    <xf numFmtId="0" fontId="4" fillId="0" borderId="0" xfId="1"/>
    <xf numFmtId="0" fontId="5" fillId="0" borderId="0" xfId="1" applyFont="1" applyAlignment="1">
      <alignment horizontal="center" textRotation="90"/>
    </xf>
    <xf numFmtId="4" fontId="6" fillId="0" borderId="0" xfId="1" applyNumberFormat="1" applyFont="1" applyAlignment="1">
      <alignment horizontal="right" wrapText="1"/>
    </xf>
    <xf numFmtId="0" fontId="0" fillId="0" borderId="0" xfId="0" applyAlignment="1">
      <alignment wrapText="1"/>
    </xf>
    <xf numFmtId="4" fontId="0" fillId="0" borderId="0" xfId="0" applyNumberFormat="1"/>
    <xf numFmtId="4" fontId="2" fillId="0" borderId="0" xfId="1" applyNumberFormat="1" applyFont="1"/>
    <xf numFmtId="4" fontId="3" fillId="0" borderId="0" xfId="1" applyNumberFormat="1" applyFont="1"/>
    <xf numFmtId="4" fontId="4" fillId="0" borderId="0" xfId="1" applyNumberFormat="1"/>
    <xf numFmtId="4" fontId="1" fillId="0" borderId="0" xfId="1" applyNumberFormat="1" applyFont="1"/>
    <xf numFmtId="4" fontId="0" fillId="2" borderId="0" xfId="0" applyNumberFormat="1" applyFill="1"/>
    <xf numFmtId="0" fontId="0" fillId="2" borderId="0" xfId="0" applyFill="1"/>
  </cellXfs>
  <cellStyles count="2">
    <cellStyle name="Normaallaad" xfId="0" builtinId="0"/>
    <cellStyle name="Normal" xfId="1" xr:uid="{00000000-0005-0000-0000-00000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2"/>
  <sheetViews>
    <sheetView tabSelected="1" showOutlineSymbols="0" showWhiteSpace="0" workbookViewId="0">
      <pane ySplit="1" topLeftCell="A2" activePane="bottomLeft" state="frozenSplit"/>
      <selection pane="bottomLeft" activeCell="F7" sqref="F7"/>
    </sheetView>
  </sheetViews>
  <sheetFormatPr defaultRowHeight="14.25" x14ac:dyDescent="0.2"/>
  <cols>
    <col min="1" max="2" width="4" bestFit="1" customWidth="1"/>
    <col min="3" max="3" width="35.75" customWidth="1"/>
    <col min="4" max="4" width="15.25" customWidth="1"/>
    <col min="7" max="7" width="14" customWidth="1"/>
    <col min="11" max="11" width="12.25" customWidth="1"/>
  </cols>
  <sheetData>
    <row r="1" spans="1:12" ht="52.5" x14ac:dyDescent="0.2">
      <c r="A1" s="5" t="s">
        <v>0</v>
      </c>
      <c r="B1" s="5" t="s">
        <v>1</v>
      </c>
      <c r="C1" s="1" t="s">
        <v>2</v>
      </c>
      <c r="D1" s="6" t="s">
        <v>3</v>
      </c>
      <c r="E1" s="7" t="s">
        <v>47</v>
      </c>
      <c r="F1" t="s">
        <v>48</v>
      </c>
      <c r="G1" s="7" t="s">
        <v>49</v>
      </c>
      <c r="H1" s="7" t="s">
        <v>50</v>
      </c>
      <c r="I1" s="7" t="s">
        <v>51</v>
      </c>
      <c r="J1" s="7" t="s">
        <v>58</v>
      </c>
      <c r="K1" s="7" t="s">
        <v>52</v>
      </c>
      <c r="L1" s="7" t="s">
        <v>55</v>
      </c>
    </row>
    <row r="2" spans="1:12" ht="15.75" x14ac:dyDescent="0.25">
      <c r="A2" s="2"/>
      <c r="B2" s="2"/>
      <c r="C2" s="2" t="s">
        <v>4</v>
      </c>
      <c r="D2" s="9">
        <v>-1734792</v>
      </c>
      <c r="H2" s="7"/>
    </row>
    <row r="3" spans="1:12" ht="15" x14ac:dyDescent="0.25">
      <c r="A3" s="3" t="s">
        <v>5</v>
      </c>
      <c r="B3" s="3"/>
      <c r="C3" s="3"/>
      <c r="D3" s="10">
        <v>122074</v>
      </c>
    </row>
    <row r="4" spans="1:12" x14ac:dyDescent="0.2">
      <c r="A4" s="4"/>
      <c r="B4" s="4" t="s">
        <v>6</v>
      </c>
      <c r="C4" s="4"/>
      <c r="D4" s="11">
        <v>98136</v>
      </c>
      <c r="F4">
        <v>98136</v>
      </c>
      <c r="L4">
        <f>SUM(E4:K4)</f>
        <v>98136</v>
      </c>
    </row>
    <row r="5" spans="1:12" x14ac:dyDescent="0.2">
      <c r="A5" s="1"/>
      <c r="B5" s="1"/>
      <c r="C5" s="1" t="s">
        <v>7</v>
      </c>
      <c r="D5" s="12">
        <v>98136</v>
      </c>
      <c r="L5">
        <f t="shared" ref="L5:L68" si="0">SUM(E5:K5)</f>
        <v>0</v>
      </c>
    </row>
    <row r="6" spans="1:12" x14ac:dyDescent="0.2">
      <c r="A6" s="4"/>
      <c r="B6" s="4" t="s">
        <v>8</v>
      </c>
      <c r="C6" s="4"/>
      <c r="D6" s="11">
        <v>220210</v>
      </c>
      <c r="L6">
        <f t="shared" si="0"/>
        <v>0</v>
      </c>
    </row>
    <row r="7" spans="1:12" x14ac:dyDescent="0.2">
      <c r="A7" s="1"/>
      <c r="B7" s="1"/>
      <c r="C7" s="1" t="s">
        <v>9</v>
      </c>
      <c r="D7" s="12">
        <v>15000</v>
      </c>
      <c r="L7">
        <f t="shared" si="0"/>
        <v>0</v>
      </c>
    </row>
    <row r="8" spans="1:12" x14ac:dyDescent="0.2">
      <c r="A8" s="1"/>
      <c r="B8" s="1"/>
      <c r="C8" s="1" t="s">
        <v>10</v>
      </c>
      <c r="D8" s="12">
        <v>205210</v>
      </c>
      <c r="L8">
        <f t="shared" si="0"/>
        <v>0</v>
      </c>
    </row>
    <row r="9" spans="1:12" ht="15" x14ac:dyDescent="0.25">
      <c r="A9" s="3" t="s">
        <v>11</v>
      </c>
      <c r="B9" s="3"/>
      <c r="C9" s="3"/>
      <c r="D9" s="10">
        <v>-33498</v>
      </c>
      <c r="E9">
        <v>6190</v>
      </c>
      <c r="F9">
        <v>12950</v>
      </c>
      <c r="K9">
        <v>14358</v>
      </c>
      <c r="L9">
        <f t="shared" si="0"/>
        <v>33498</v>
      </c>
    </row>
    <row r="10" spans="1:12" x14ac:dyDescent="0.2">
      <c r="A10" s="4"/>
      <c r="B10" s="4" t="s">
        <v>6</v>
      </c>
      <c r="C10" s="4"/>
      <c r="D10" s="11">
        <v>33498</v>
      </c>
      <c r="L10">
        <f t="shared" si="0"/>
        <v>0</v>
      </c>
    </row>
    <row r="11" spans="1:12" x14ac:dyDescent="0.2">
      <c r="A11" s="1"/>
      <c r="B11" s="1"/>
      <c r="C11" s="1" t="s">
        <v>7</v>
      </c>
      <c r="D11" s="12">
        <v>33498</v>
      </c>
      <c r="L11">
        <f t="shared" si="0"/>
        <v>0</v>
      </c>
    </row>
    <row r="12" spans="1:12" ht="15" x14ac:dyDescent="0.25">
      <c r="A12" s="3" t="s">
        <v>12</v>
      </c>
      <c r="B12" s="3"/>
      <c r="C12" s="3"/>
      <c r="D12" s="10">
        <v>-255907</v>
      </c>
      <c r="H12">
        <v>201423</v>
      </c>
      <c r="I12" s="8">
        <f>-D12-H12-J12</f>
        <v>39484</v>
      </c>
      <c r="J12">
        <v>15000</v>
      </c>
      <c r="L12">
        <f t="shared" si="0"/>
        <v>255907</v>
      </c>
    </row>
    <row r="13" spans="1:12" x14ac:dyDescent="0.2">
      <c r="A13" s="4"/>
      <c r="B13" s="4" t="s">
        <v>6</v>
      </c>
      <c r="C13" s="4"/>
      <c r="D13" s="11">
        <v>255907</v>
      </c>
      <c r="L13">
        <f t="shared" si="0"/>
        <v>0</v>
      </c>
    </row>
    <row r="14" spans="1:12" x14ac:dyDescent="0.2">
      <c r="A14" s="1"/>
      <c r="B14" s="1"/>
      <c r="C14" s="1" t="s">
        <v>13</v>
      </c>
      <c r="D14" s="12">
        <v>254462</v>
      </c>
      <c r="L14">
        <f t="shared" si="0"/>
        <v>0</v>
      </c>
    </row>
    <row r="15" spans="1:12" x14ac:dyDescent="0.2">
      <c r="A15" s="1"/>
      <c r="B15" s="1"/>
      <c r="C15" s="1" t="s">
        <v>14</v>
      </c>
      <c r="D15" s="12">
        <v>1445</v>
      </c>
      <c r="L15">
        <f t="shared" si="0"/>
        <v>0</v>
      </c>
    </row>
    <row r="16" spans="1:12" ht="15" x14ac:dyDescent="0.25">
      <c r="A16" s="3" t="s">
        <v>15</v>
      </c>
      <c r="B16" s="3"/>
      <c r="C16" s="3"/>
      <c r="D16" s="10">
        <v>0</v>
      </c>
      <c r="L16">
        <f t="shared" si="0"/>
        <v>0</v>
      </c>
    </row>
    <row r="17" spans="1:12" x14ac:dyDescent="0.2">
      <c r="A17" s="4"/>
      <c r="B17" s="4" t="s">
        <v>6</v>
      </c>
      <c r="C17" s="4"/>
      <c r="D17" s="11">
        <v>26970</v>
      </c>
      <c r="G17">
        <v>26970</v>
      </c>
      <c r="L17">
        <f t="shared" si="0"/>
        <v>26970</v>
      </c>
    </row>
    <row r="18" spans="1:12" x14ac:dyDescent="0.2">
      <c r="A18" s="1"/>
      <c r="B18" s="1"/>
      <c r="C18" s="1" t="s">
        <v>16</v>
      </c>
      <c r="D18" s="12">
        <v>26970</v>
      </c>
      <c r="L18">
        <f t="shared" si="0"/>
        <v>0</v>
      </c>
    </row>
    <row r="19" spans="1:12" x14ac:dyDescent="0.2">
      <c r="A19" s="4"/>
      <c r="B19" s="4" t="s">
        <v>8</v>
      </c>
      <c r="C19" s="4"/>
      <c r="D19" s="11">
        <v>26970</v>
      </c>
      <c r="L19">
        <f t="shared" si="0"/>
        <v>0</v>
      </c>
    </row>
    <row r="20" spans="1:12" x14ac:dyDescent="0.2">
      <c r="A20" s="1"/>
      <c r="B20" s="1"/>
      <c r="C20" s="1" t="s">
        <v>17</v>
      </c>
      <c r="D20" s="12">
        <v>26970</v>
      </c>
      <c r="L20">
        <f t="shared" si="0"/>
        <v>0</v>
      </c>
    </row>
    <row r="21" spans="1:12" ht="15" x14ac:dyDescent="0.25">
      <c r="A21" s="3" t="s">
        <v>18</v>
      </c>
      <c r="B21" s="3"/>
      <c r="C21" s="3"/>
      <c r="D21" s="10">
        <v>-383313</v>
      </c>
      <c r="E21">
        <v>53313</v>
      </c>
      <c r="F21">
        <v>330000</v>
      </c>
      <c r="L21">
        <f t="shared" si="0"/>
        <v>383313</v>
      </c>
    </row>
    <row r="22" spans="1:12" x14ac:dyDescent="0.2">
      <c r="A22" s="4"/>
      <c r="B22" s="4" t="s">
        <v>6</v>
      </c>
      <c r="C22" s="4"/>
      <c r="D22" s="11">
        <v>383313</v>
      </c>
      <c r="L22">
        <f t="shared" si="0"/>
        <v>0</v>
      </c>
    </row>
    <row r="23" spans="1:12" x14ac:dyDescent="0.2">
      <c r="A23" s="1"/>
      <c r="B23" s="1"/>
      <c r="C23" s="1" t="s">
        <v>19</v>
      </c>
      <c r="D23" s="12">
        <v>383313</v>
      </c>
      <c r="L23">
        <f t="shared" si="0"/>
        <v>0</v>
      </c>
    </row>
    <row r="24" spans="1:12" ht="15" x14ac:dyDescent="0.25">
      <c r="A24" s="3" t="s">
        <v>20</v>
      </c>
      <c r="B24" s="3"/>
      <c r="C24" s="3"/>
      <c r="D24" s="10">
        <v>-25648</v>
      </c>
      <c r="E24">
        <v>9648</v>
      </c>
      <c r="K24">
        <v>16000</v>
      </c>
      <c r="L24">
        <f>SUM(E24:K24)</f>
        <v>25648</v>
      </c>
    </row>
    <row r="25" spans="1:12" x14ac:dyDescent="0.2">
      <c r="A25" s="4"/>
      <c r="B25" s="4" t="s">
        <v>6</v>
      </c>
      <c r="C25" s="4"/>
      <c r="D25" s="11">
        <v>25648</v>
      </c>
      <c r="L25">
        <f t="shared" si="0"/>
        <v>0</v>
      </c>
    </row>
    <row r="26" spans="1:12" x14ac:dyDescent="0.2">
      <c r="A26" s="1"/>
      <c r="B26" s="1"/>
      <c r="C26" s="1" t="s">
        <v>21</v>
      </c>
      <c r="D26" s="12">
        <v>25648</v>
      </c>
      <c r="L26">
        <f t="shared" si="0"/>
        <v>0</v>
      </c>
    </row>
    <row r="27" spans="1:12" ht="15" x14ac:dyDescent="0.25">
      <c r="A27" s="3" t="s">
        <v>22</v>
      </c>
      <c r="B27" s="3"/>
      <c r="C27" s="3"/>
      <c r="D27" s="10">
        <v>-11712</v>
      </c>
      <c r="F27">
        <v>11712</v>
      </c>
      <c r="L27">
        <f t="shared" si="0"/>
        <v>11712</v>
      </c>
    </row>
    <row r="28" spans="1:12" x14ac:dyDescent="0.2">
      <c r="A28" s="4"/>
      <c r="B28" s="4" t="s">
        <v>6</v>
      </c>
      <c r="C28" s="4"/>
      <c r="D28" s="11">
        <v>11712</v>
      </c>
      <c r="L28">
        <f t="shared" si="0"/>
        <v>0</v>
      </c>
    </row>
    <row r="29" spans="1:12" x14ac:dyDescent="0.2">
      <c r="A29" s="1"/>
      <c r="B29" s="1"/>
      <c r="C29" s="1" t="s">
        <v>23</v>
      </c>
      <c r="D29" s="12">
        <v>11712</v>
      </c>
      <c r="L29">
        <f t="shared" si="0"/>
        <v>0</v>
      </c>
    </row>
    <row r="30" spans="1:12" ht="15" x14ac:dyDescent="0.25">
      <c r="A30" s="3" t="s">
        <v>24</v>
      </c>
      <c r="B30" s="3"/>
      <c r="C30" s="3"/>
      <c r="D30" s="10">
        <v>-4092</v>
      </c>
      <c r="E30">
        <v>4092</v>
      </c>
      <c r="L30">
        <f t="shared" si="0"/>
        <v>4092</v>
      </c>
    </row>
    <row r="31" spans="1:12" x14ac:dyDescent="0.2">
      <c r="A31" s="4"/>
      <c r="B31" s="4" t="s">
        <v>6</v>
      </c>
      <c r="C31" s="4"/>
      <c r="D31" s="11">
        <v>4092</v>
      </c>
      <c r="L31">
        <f t="shared" si="0"/>
        <v>0</v>
      </c>
    </row>
    <row r="32" spans="1:12" x14ac:dyDescent="0.2">
      <c r="A32" s="1"/>
      <c r="B32" s="1"/>
      <c r="C32" s="1" t="s">
        <v>16</v>
      </c>
      <c r="D32" s="12">
        <v>4092</v>
      </c>
      <c r="L32">
        <f t="shared" si="0"/>
        <v>0</v>
      </c>
    </row>
    <row r="33" spans="1:12" ht="15" x14ac:dyDescent="0.25">
      <c r="A33" s="3" t="s">
        <v>25</v>
      </c>
      <c r="B33" s="3"/>
      <c r="C33" s="3"/>
      <c r="D33" s="10">
        <v>-11880</v>
      </c>
      <c r="F33">
        <v>11880</v>
      </c>
      <c r="L33">
        <f t="shared" si="0"/>
        <v>11880</v>
      </c>
    </row>
    <row r="34" spans="1:12" x14ac:dyDescent="0.2">
      <c r="A34" s="4"/>
      <c r="B34" s="4" t="s">
        <v>6</v>
      </c>
      <c r="C34" s="4"/>
      <c r="D34" s="11">
        <v>11880</v>
      </c>
      <c r="L34">
        <f t="shared" si="0"/>
        <v>0</v>
      </c>
    </row>
    <row r="35" spans="1:12" x14ac:dyDescent="0.2">
      <c r="A35" s="1"/>
      <c r="B35" s="1"/>
      <c r="C35" s="1" t="s">
        <v>23</v>
      </c>
      <c r="D35" s="12">
        <v>11880</v>
      </c>
      <c r="L35">
        <f t="shared" si="0"/>
        <v>0</v>
      </c>
    </row>
    <row r="36" spans="1:12" ht="15" x14ac:dyDescent="0.25">
      <c r="A36" s="3" t="s">
        <v>26</v>
      </c>
      <c r="B36" s="3"/>
      <c r="C36" s="3"/>
      <c r="D36" s="10">
        <v>-174456</v>
      </c>
      <c r="L36">
        <f t="shared" si="0"/>
        <v>0</v>
      </c>
    </row>
    <row r="37" spans="1:12" x14ac:dyDescent="0.2">
      <c r="A37" s="4"/>
      <c r="B37" s="4" t="s">
        <v>6</v>
      </c>
      <c r="C37" s="4"/>
      <c r="D37" s="11">
        <v>273912</v>
      </c>
      <c r="L37">
        <f t="shared" si="0"/>
        <v>0</v>
      </c>
    </row>
    <row r="38" spans="1:12" x14ac:dyDescent="0.2">
      <c r="A38" s="1"/>
      <c r="B38" s="1"/>
      <c r="C38" s="1" t="s">
        <v>23</v>
      </c>
      <c r="D38" s="12">
        <v>75000</v>
      </c>
      <c r="F38">
        <v>75000</v>
      </c>
      <c r="L38">
        <f t="shared" si="0"/>
        <v>75000</v>
      </c>
    </row>
    <row r="39" spans="1:12" x14ac:dyDescent="0.2">
      <c r="A39" s="1"/>
      <c r="B39" s="1"/>
      <c r="C39" s="1" t="s">
        <v>27</v>
      </c>
      <c r="D39" s="12">
        <v>99456</v>
      </c>
      <c r="E39">
        <v>49456</v>
      </c>
      <c r="F39">
        <v>50000</v>
      </c>
      <c r="L39">
        <f t="shared" si="0"/>
        <v>99456</v>
      </c>
    </row>
    <row r="40" spans="1:12" x14ac:dyDescent="0.2">
      <c r="A40" s="1"/>
      <c r="B40" s="1"/>
      <c r="C40" s="1" t="s">
        <v>28</v>
      </c>
      <c r="D40" s="12">
        <v>99456</v>
      </c>
      <c r="G40">
        <v>99456</v>
      </c>
      <c r="L40">
        <f t="shared" si="0"/>
        <v>99456</v>
      </c>
    </row>
    <row r="41" spans="1:12" x14ac:dyDescent="0.2">
      <c r="A41" s="4"/>
      <c r="B41" s="4" t="s">
        <v>8</v>
      </c>
      <c r="C41" s="4"/>
      <c r="D41" s="11">
        <v>99456</v>
      </c>
      <c r="L41">
        <f t="shared" si="0"/>
        <v>0</v>
      </c>
    </row>
    <row r="42" spans="1:12" x14ac:dyDescent="0.2">
      <c r="A42" s="1"/>
      <c r="B42" s="1"/>
      <c r="C42" s="1" t="s">
        <v>29</v>
      </c>
      <c r="D42" s="12">
        <v>99456</v>
      </c>
      <c r="L42">
        <f t="shared" si="0"/>
        <v>0</v>
      </c>
    </row>
    <row r="43" spans="1:12" ht="15" x14ac:dyDescent="0.25">
      <c r="A43" s="3" t="s">
        <v>30</v>
      </c>
      <c r="B43" s="3"/>
      <c r="C43" s="3"/>
      <c r="D43" s="10">
        <v>-19240</v>
      </c>
      <c r="F43">
        <v>19240</v>
      </c>
      <c r="L43">
        <f t="shared" si="0"/>
        <v>19240</v>
      </c>
    </row>
    <row r="44" spans="1:12" x14ac:dyDescent="0.2">
      <c r="A44" s="4"/>
      <c r="B44" s="4" t="s">
        <v>6</v>
      </c>
      <c r="C44" s="4"/>
      <c r="D44" s="11">
        <v>19240</v>
      </c>
      <c r="L44">
        <f t="shared" si="0"/>
        <v>0</v>
      </c>
    </row>
    <row r="45" spans="1:12" x14ac:dyDescent="0.2">
      <c r="A45" s="1"/>
      <c r="B45" s="1"/>
      <c r="C45" s="1" t="s">
        <v>7</v>
      </c>
      <c r="D45" s="12">
        <v>19240</v>
      </c>
      <c r="L45">
        <f t="shared" si="0"/>
        <v>0</v>
      </c>
    </row>
    <row r="46" spans="1:12" ht="15" x14ac:dyDescent="0.25">
      <c r="A46" s="3" t="s">
        <v>31</v>
      </c>
      <c r="B46" s="3"/>
      <c r="C46" s="3"/>
      <c r="D46" s="10">
        <v>-15000</v>
      </c>
      <c r="F46">
        <v>15000</v>
      </c>
      <c r="L46">
        <f t="shared" si="0"/>
        <v>15000</v>
      </c>
    </row>
    <row r="47" spans="1:12" x14ac:dyDescent="0.2">
      <c r="A47" s="4"/>
      <c r="B47" s="4" t="s">
        <v>6</v>
      </c>
      <c r="C47" s="4"/>
      <c r="D47" s="11">
        <v>15000</v>
      </c>
      <c r="L47">
        <f t="shared" si="0"/>
        <v>0</v>
      </c>
    </row>
    <row r="48" spans="1:12" x14ac:dyDescent="0.2">
      <c r="A48" s="1"/>
      <c r="B48" s="1"/>
      <c r="C48" s="1" t="s">
        <v>23</v>
      </c>
      <c r="D48" s="12">
        <v>15000</v>
      </c>
      <c r="L48">
        <f t="shared" si="0"/>
        <v>0</v>
      </c>
    </row>
    <row r="49" spans="1:12" ht="15" x14ac:dyDescent="0.25">
      <c r="A49" s="3" t="s">
        <v>32</v>
      </c>
      <c r="B49" s="3"/>
      <c r="C49" s="3"/>
      <c r="D49" s="10">
        <v>-30000</v>
      </c>
      <c r="F49">
        <v>30000</v>
      </c>
      <c r="L49">
        <f t="shared" si="0"/>
        <v>30000</v>
      </c>
    </row>
    <row r="50" spans="1:12" x14ac:dyDescent="0.2">
      <c r="A50" s="4"/>
      <c r="B50" s="4" t="s">
        <v>6</v>
      </c>
      <c r="C50" s="4"/>
      <c r="D50" s="11">
        <v>30000</v>
      </c>
      <c r="L50">
        <f t="shared" si="0"/>
        <v>0</v>
      </c>
    </row>
    <row r="51" spans="1:12" x14ac:dyDescent="0.2">
      <c r="A51" s="1"/>
      <c r="B51" s="1"/>
      <c r="C51" s="1" t="s">
        <v>27</v>
      </c>
      <c r="D51" s="12">
        <v>30000</v>
      </c>
      <c r="L51">
        <f t="shared" si="0"/>
        <v>0</v>
      </c>
    </row>
    <row r="52" spans="1:12" ht="15" x14ac:dyDescent="0.25">
      <c r="A52" s="3" t="s">
        <v>33</v>
      </c>
      <c r="B52" s="3"/>
      <c r="C52" s="3"/>
      <c r="D52" s="10">
        <v>-2000</v>
      </c>
      <c r="E52">
        <v>2000</v>
      </c>
      <c r="L52">
        <f t="shared" si="0"/>
        <v>2000</v>
      </c>
    </row>
    <row r="53" spans="1:12" x14ac:dyDescent="0.2">
      <c r="A53" s="4"/>
      <c r="B53" s="4" t="s">
        <v>6</v>
      </c>
      <c r="C53" s="4"/>
      <c r="D53" s="11">
        <v>2000</v>
      </c>
      <c r="L53">
        <f t="shared" si="0"/>
        <v>0</v>
      </c>
    </row>
    <row r="54" spans="1:12" x14ac:dyDescent="0.2">
      <c r="A54" s="1"/>
      <c r="B54" s="1"/>
      <c r="C54" s="1" t="s">
        <v>16</v>
      </c>
      <c r="D54" s="12">
        <v>2000</v>
      </c>
      <c r="L54">
        <f t="shared" si="0"/>
        <v>0</v>
      </c>
    </row>
    <row r="55" spans="1:12" ht="15" x14ac:dyDescent="0.25">
      <c r="A55" s="3" t="s">
        <v>34</v>
      </c>
      <c r="B55" s="3"/>
      <c r="C55" s="3"/>
      <c r="D55" s="10">
        <v>-76040</v>
      </c>
      <c r="E55">
        <v>59040</v>
      </c>
      <c r="F55">
        <v>13048</v>
      </c>
      <c r="K55">
        <v>3952</v>
      </c>
      <c r="L55">
        <f t="shared" si="0"/>
        <v>76040</v>
      </c>
    </row>
    <row r="56" spans="1:12" x14ac:dyDescent="0.2">
      <c r="A56" s="4"/>
      <c r="B56" s="4" t="s">
        <v>6</v>
      </c>
      <c r="C56" s="4"/>
      <c r="D56" s="11">
        <v>76040</v>
      </c>
      <c r="L56">
        <f t="shared" si="0"/>
        <v>0</v>
      </c>
    </row>
    <row r="57" spans="1:12" x14ac:dyDescent="0.2">
      <c r="A57" s="1"/>
      <c r="B57" s="1"/>
      <c r="C57" s="1" t="s">
        <v>7</v>
      </c>
      <c r="D57" s="12">
        <v>76040</v>
      </c>
      <c r="L57">
        <f t="shared" si="0"/>
        <v>0</v>
      </c>
    </row>
    <row r="58" spans="1:12" ht="15" x14ac:dyDescent="0.25">
      <c r="A58" s="3" t="s">
        <v>35</v>
      </c>
      <c r="B58" s="3"/>
      <c r="C58" s="3"/>
      <c r="D58" s="10">
        <v>-49116</v>
      </c>
      <c r="L58">
        <f t="shared" si="0"/>
        <v>0</v>
      </c>
    </row>
    <row r="59" spans="1:12" x14ac:dyDescent="0.2">
      <c r="A59" s="4"/>
      <c r="B59" s="4" t="s">
        <v>6</v>
      </c>
      <c r="C59" s="4"/>
      <c r="D59" s="11">
        <v>79105</v>
      </c>
      <c r="L59">
        <f t="shared" si="0"/>
        <v>0</v>
      </c>
    </row>
    <row r="60" spans="1:12" x14ac:dyDescent="0.2">
      <c r="A60" s="1"/>
      <c r="B60" s="1"/>
      <c r="C60" s="1" t="s">
        <v>16</v>
      </c>
      <c r="D60" s="12">
        <v>79105</v>
      </c>
      <c r="E60">
        <v>16628</v>
      </c>
      <c r="F60">
        <v>32488</v>
      </c>
      <c r="G60">
        <v>29989</v>
      </c>
      <c r="L60">
        <f t="shared" si="0"/>
        <v>79105</v>
      </c>
    </row>
    <row r="61" spans="1:12" x14ac:dyDescent="0.2">
      <c r="A61" s="4"/>
      <c r="B61" s="4" t="s">
        <v>8</v>
      </c>
      <c r="C61" s="4"/>
      <c r="D61" s="11">
        <v>29989</v>
      </c>
      <c r="L61">
        <f t="shared" si="0"/>
        <v>0</v>
      </c>
    </row>
    <row r="62" spans="1:12" x14ac:dyDescent="0.2">
      <c r="A62" s="1"/>
      <c r="B62" s="1"/>
      <c r="C62" s="1" t="s">
        <v>17</v>
      </c>
      <c r="D62" s="12">
        <v>29989</v>
      </c>
      <c r="L62">
        <f t="shared" si="0"/>
        <v>0</v>
      </c>
    </row>
    <row r="63" spans="1:12" ht="15" x14ac:dyDescent="0.25">
      <c r="A63" s="3" t="s">
        <v>36</v>
      </c>
      <c r="B63" s="3"/>
      <c r="C63" s="3"/>
      <c r="D63" s="10">
        <v>-156107</v>
      </c>
      <c r="F63">
        <v>156107</v>
      </c>
      <c r="L63">
        <f t="shared" si="0"/>
        <v>156107</v>
      </c>
    </row>
    <row r="64" spans="1:12" x14ac:dyDescent="0.2">
      <c r="A64" s="4"/>
      <c r="B64" s="4" t="s">
        <v>6</v>
      </c>
      <c r="C64" s="4"/>
      <c r="D64" s="11">
        <v>156107</v>
      </c>
      <c r="L64">
        <f t="shared" si="0"/>
        <v>0</v>
      </c>
    </row>
    <row r="65" spans="1:12" x14ac:dyDescent="0.2">
      <c r="A65" s="1"/>
      <c r="B65" s="1"/>
      <c r="C65" s="1" t="s">
        <v>23</v>
      </c>
      <c r="D65" s="12">
        <v>156107</v>
      </c>
      <c r="L65">
        <f t="shared" si="0"/>
        <v>0</v>
      </c>
    </row>
    <row r="66" spans="1:12" x14ac:dyDescent="0.2">
      <c r="A66" s="1"/>
      <c r="B66" s="1"/>
      <c r="C66" s="1" t="s">
        <v>16</v>
      </c>
      <c r="D66" s="12">
        <v>0</v>
      </c>
      <c r="L66">
        <f t="shared" si="0"/>
        <v>0</v>
      </c>
    </row>
    <row r="67" spans="1:12" ht="15" x14ac:dyDescent="0.25">
      <c r="A67" s="3" t="s">
        <v>37</v>
      </c>
      <c r="B67" s="3"/>
      <c r="C67" s="3"/>
      <c r="D67" s="10">
        <v>-200000</v>
      </c>
      <c r="E67">
        <v>59922</v>
      </c>
      <c r="F67">
        <v>140078</v>
      </c>
      <c r="L67">
        <f t="shared" si="0"/>
        <v>200000</v>
      </c>
    </row>
    <row r="68" spans="1:12" x14ac:dyDescent="0.2">
      <c r="A68" s="4"/>
      <c r="B68" s="4" t="s">
        <v>6</v>
      </c>
      <c r="C68" s="4"/>
      <c r="D68" s="11">
        <v>200000</v>
      </c>
      <c r="L68">
        <f t="shared" si="0"/>
        <v>0</v>
      </c>
    </row>
    <row r="69" spans="1:12" x14ac:dyDescent="0.2">
      <c r="A69" s="1"/>
      <c r="B69" s="1"/>
      <c r="C69" s="1" t="s">
        <v>38</v>
      </c>
      <c r="D69" s="12">
        <v>0</v>
      </c>
      <c r="L69">
        <f t="shared" ref="L69:L96" si="1">SUM(E69:K69)</f>
        <v>0</v>
      </c>
    </row>
    <row r="70" spans="1:12" x14ac:dyDescent="0.2">
      <c r="A70" s="1"/>
      <c r="B70" s="1"/>
      <c r="C70" s="1" t="s">
        <v>7</v>
      </c>
      <c r="D70" s="12">
        <v>200000</v>
      </c>
      <c r="L70">
        <f t="shared" si="1"/>
        <v>0</v>
      </c>
    </row>
    <row r="71" spans="1:12" ht="15" x14ac:dyDescent="0.25">
      <c r="A71" s="3" t="s">
        <v>39</v>
      </c>
      <c r="B71" s="3"/>
      <c r="C71" s="3"/>
      <c r="D71" s="10">
        <v>-14500</v>
      </c>
      <c r="F71">
        <v>14500</v>
      </c>
      <c r="L71">
        <f t="shared" si="1"/>
        <v>14500</v>
      </c>
    </row>
    <row r="72" spans="1:12" x14ac:dyDescent="0.2">
      <c r="A72" s="4"/>
      <c r="B72" s="4" t="s">
        <v>6</v>
      </c>
      <c r="C72" s="4"/>
      <c r="D72" s="11">
        <v>14500</v>
      </c>
      <c r="L72">
        <f t="shared" si="1"/>
        <v>0</v>
      </c>
    </row>
    <row r="73" spans="1:12" x14ac:dyDescent="0.2">
      <c r="A73" s="1"/>
      <c r="B73" s="1"/>
      <c r="C73" s="1" t="s">
        <v>7</v>
      </c>
      <c r="D73" s="12">
        <v>14500</v>
      </c>
      <c r="L73">
        <f t="shared" si="1"/>
        <v>0</v>
      </c>
    </row>
    <row r="74" spans="1:12" ht="15" x14ac:dyDescent="0.25">
      <c r="A74" s="3" t="s">
        <v>40</v>
      </c>
      <c r="B74" s="3"/>
      <c r="C74" s="3"/>
      <c r="D74" s="10">
        <v>-12000</v>
      </c>
      <c r="F74">
        <v>12000</v>
      </c>
      <c r="L74">
        <f t="shared" si="1"/>
        <v>12000</v>
      </c>
    </row>
    <row r="75" spans="1:12" x14ac:dyDescent="0.2">
      <c r="A75" s="4"/>
      <c r="B75" s="4" t="s">
        <v>6</v>
      </c>
      <c r="C75" s="4"/>
      <c r="D75" s="11">
        <v>12000</v>
      </c>
      <c r="L75">
        <f t="shared" si="1"/>
        <v>0</v>
      </c>
    </row>
    <row r="76" spans="1:12" x14ac:dyDescent="0.2">
      <c r="A76" s="1"/>
      <c r="B76" s="1"/>
      <c r="C76" s="1" t="s">
        <v>23</v>
      </c>
      <c r="D76" s="12">
        <v>12000</v>
      </c>
      <c r="L76">
        <f t="shared" si="1"/>
        <v>0</v>
      </c>
    </row>
    <row r="77" spans="1:12" ht="15" x14ac:dyDescent="0.25">
      <c r="A77" s="3" t="s">
        <v>41</v>
      </c>
      <c r="B77" s="3"/>
      <c r="C77" s="3"/>
      <c r="D77" s="10">
        <v>-15335</v>
      </c>
      <c r="E77">
        <v>7835</v>
      </c>
      <c r="K77">
        <v>7500</v>
      </c>
      <c r="L77">
        <f>SUM(E77:K77)</f>
        <v>15335</v>
      </c>
    </row>
    <row r="78" spans="1:12" x14ac:dyDescent="0.2">
      <c r="A78" s="4"/>
      <c r="B78" s="4" t="s">
        <v>6</v>
      </c>
      <c r="C78" s="4"/>
      <c r="D78" s="11">
        <v>15335</v>
      </c>
      <c r="L78">
        <f t="shared" si="1"/>
        <v>0</v>
      </c>
    </row>
    <row r="79" spans="1:12" x14ac:dyDescent="0.2">
      <c r="A79" s="1"/>
      <c r="B79" s="1"/>
      <c r="C79" s="1" t="s">
        <v>7</v>
      </c>
      <c r="D79" s="12">
        <v>15335</v>
      </c>
      <c r="L79">
        <f t="shared" si="1"/>
        <v>0</v>
      </c>
    </row>
    <row r="80" spans="1:12" ht="15" x14ac:dyDescent="0.25">
      <c r="A80" s="3" t="s">
        <v>42</v>
      </c>
      <c r="B80" s="3"/>
      <c r="C80" s="3"/>
      <c r="D80" s="10">
        <v>-12688</v>
      </c>
      <c r="E80">
        <v>12688</v>
      </c>
      <c r="L80">
        <f t="shared" si="1"/>
        <v>12688</v>
      </c>
    </row>
    <row r="81" spans="1:12" x14ac:dyDescent="0.2">
      <c r="A81" s="4"/>
      <c r="B81" s="4" t="s">
        <v>6</v>
      </c>
      <c r="C81" s="4"/>
      <c r="D81" s="11">
        <v>12688</v>
      </c>
      <c r="L81">
        <f t="shared" si="1"/>
        <v>0</v>
      </c>
    </row>
    <row r="82" spans="1:12" x14ac:dyDescent="0.2">
      <c r="A82" s="1"/>
      <c r="B82" s="1"/>
      <c r="C82" s="1" t="s">
        <v>16</v>
      </c>
      <c r="D82" s="12">
        <v>12688</v>
      </c>
      <c r="L82">
        <f t="shared" si="1"/>
        <v>0</v>
      </c>
    </row>
    <row r="83" spans="1:12" ht="15" x14ac:dyDescent="0.25">
      <c r="A83" s="3" t="s">
        <v>43</v>
      </c>
      <c r="B83" s="3"/>
      <c r="C83" s="3"/>
      <c r="D83" s="10">
        <v>-267861</v>
      </c>
      <c r="L83">
        <f t="shared" si="1"/>
        <v>0</v>
      </c>
    </row>
    <row r="84" spans="1:12" x14ac:dyDescent="0.2">
      <c r="A84" s="4"/>
      <c r="B84" s="4" t="s">
        <v>6</v>
      </c>
      <c r="C84" s="4"/>
      <c r="D84" s="11">
        <v>367000</v>
      </c>
      <c r="F84">
        <v>267861</v>
      </c>
      <c r="G84">
        <v>99139</v>
      </c>
      <c r="L84">
        <f t="shared" si="1"/>
        <v>367000</v>
      </c>
    </row>
    <row r="85" spans="1:12" x14ac:dyDescent="0.2">
      <c r="A85" s="1"/>
      <c r="B85" s="1"/>
      <c r="C85" s="1" t="s">
        <v>16</v>
      </c>
      <c r="D85" s="12">
        <v>367000</v>
      </c>
      <c r="L85">
        <f t="shared" si="1"/>
        <v>0</v>
      </c>
    </row>
    <row r="86" spans="1:12" x14ac:dyDescent="0.2">
      <c r="A86" s="4"/>
      <c r="B86" s="4" t="s">
        <v>8</v>
      </c>
      <c r="C86" s="4"/>
      <c r="D86" s="11">
        <v>99139</v>
      </c>
      <c r="L86">
        <f t="shared" si="1"/>
        <v>0</v>
      </c>
    </row>
    <row r="87" spans="1:12" x14ac:dyDescent="0.2">
      <c r="A87" s="1"/>
      <c r="B87" s="1"/>
      <c r="C87" s="1" t="s">
        <v>17</v>
      </c>
      <c r="D87" s="12">
        <v>99139</v>
      </c>
      <c r="L87">
        <f t="shared" si="1"/>
        <v>0</v>
      </c>
    </row>
    <row r="88" spans="1:12" ht="15" x14ac:dyDescent="0.25">
      <c r="A88" s="3" t="s">
        <v>44</v>
      </c>
      <c r="B88" s="3"/>
      <c r="C88" s="3"/>
      <c r="D88" s="10">
        <v>-70201</v>
      </c>
      <c r="E88">
        <v>70201</v>
      </c>
      <c r="L88">
        <f t="shared" si="1"/>
        <v>70201</v>
      </c>
    </row>
    <row r="89" spans="1:12" x14ac:dyDescent="0.2">
      <c r="A89" s="4"/>
      <c r="B89" s="4" t="s">
        <v>6</v>
      </c>
      <c r="C89" s="4"/>
      <c r="D89" s="11">
        <v>70201</v>
      </c>
      <c r="L89">
        <f t="shared" si="1"/>
        <v>0</v>
      </c>
    </row>
    <row r="90" spans="1:12" x14ac:dyDescent="0.2">
      <c r="A90" s="1"/>
      <c r="B90" s="1"/>
      <c r="C90" s="1" t="s">
        <v>7</v>
      </c>
      <c r="D90" s="12">
        <v>70201</v>
      </c>
      <c r="L90">
        <f t="shared" si="1"/>
        <v>0</v>
      </c>
    </row>
    <row r="91" spans="1:12" ht="15" x14ac:dyDescent="0.25">
      <c r="A91" s="3" t="s">
        <v>45</v>
      </c>
      <c r="B91" s="3"/>
      <c r="C91" s="3"/>
      <c r="D91" s="10">
        <v>-4404</v>
      </c>
      <c r="E91">
        <v>4404</v>
      </c>
      <c r="L91">
        <f t="shared" si="1"/>
        <v>4404</v>
      </c>
    </row>
    <row r="92" spans="1:12" x14ac:dyDescent="0.2">
      <c r="A92" s="4"/>
      <c r="B92" s="4" t="s">
        <v>6</v>
      </c>
      <c r="C92" s="4"/>
      <c r="D92" s="11">
        <v>4404</v>
      </c>
      <c r="L92">
        <f t="shared" si="1"/>
        <v>0</v>
      </c>
    </row>
    <row r="93" spans="1:12" x14ac:dyDescent="0.2">
      <c r="A93" s="1"/>
      <c r="B93" s="1"/>
      <c r="C93" s="1" t="s">
        <v>7</v>
      </c>
      <c r="D93" s="12">
        <v>4404</v>
      </c>
      <c r="L93">
        <f t="shared" si="1"/>
        <v>0</v>
      </c>
    </row>
    <row r="94" spans="1:12" ht="15" x14ac:dyDescent="0.25">
      <c r="A94" s="3" t="s">
        <v>46</v>
      </c>
      <c r="B94" s="3"/>
      <c r="C94" s="3"/>
      <c r="D94" s="10">
        <v>-11868</v>
      </c>
      <c r="K94">
        <v>11868</v>
      </c>
      <c r="L94">
        <f t="shared" si="1"/>
        <v>11868</v>
      </c>
    </row>
    <row r="95" spans="1:12" x14ac:dyDescent="0.2">
      <c r="A95" s="4"/>
      <c r="B95" s="4" t="s">
        <v>6</v>
      </c>
      <c r="C95" s="4"/>
      <c r="D95" s="11">
        <v>11868</v>
      </c>
      <c r="L95">
        <f t="shared" si="1"/>
        <v>0</v>
      </c>
    </row>
    <row r="96" spans="1:12" x14ac:dyDescent="0.2">
      <c r="A96" s="1"/>
      <c r="B96" s="1"/>
      <c r="C96" s="1" t="s">
        <v>23</v>
      </c>
      <c r="D96" s="12">
        <v>11868</v>
      </c>
      <c r="L96">
        <f t="shared" si="1"/>
        <v>0</v>
      </c>
    </row>
    <row r="97" spans="3:12" x14ac:dyDescent="0.2">
      <c r="E97">
        <f t="shared" ref="E97:K97" si="2">SUM(E4:E96)</f>
        <v>355417</v>
      </c>
      <c r="F97">
        <f>SUM(F4:F96)</f>
        <v>1290000</v>
      </c>
      <c r="G97">
        <f t="shared" si="2"/>
        <v>255554</v>
      </c>
      <c r="H97">
        <f t="shared" si="2"/>
        <v>201423</v>
      </c>
      <c r="I97">
        <f t="shared" si="2"/>
        <v>39484</v>
      </c>
      <c r="J97">
        <f t="shared" si="2"/>
        <v>15000</v>
      </c>
      <c r="K97">
        <f t="shared" si="2"/>
        <v>53678</v>
      </c>
      <c r="L97" s="14">
        <f>SUM(L4:L96)</f>
        <v>2210556</v>
      </c>
    </row>
    <row r="98" spans="3:12" x14ac:dyDescent="0.2">
      <c r="C98" t="s">
        <v>53</v>
      </c>
      <c r="E98">
        <v>-37917</v>
      </c>
    </row>
    <row r="99" spans="3:12" x14ac:dyDescent="0.2">
      <c r="C99" t="s">
        <v>56</v>
      </c>
      <c r="E99">
        <f>SUM(E97:E98)</f>
        <v>317500</v>
      </c>
    </row>
    <row r="100" spans="3:12" x14ac:dyDescent="0.2">
      <c r="C100" t="s">
        <v>54</v>
      </c>
      <c r="F100">
        <v>1290000</v>
      </c>
    </row>
    <row r="102" spans="3:12" x14ac:dyDescent="0.2">
      <c r="C102" t="s">
        <v>57</v>
      </c>
      <c r="D102" s="13">
        <f>D4+D10+D13+D17+D22+D25+D28+D31+D34+D37+D44+D47+D50+D53+D56+D59+D64+D68+D72+D75+D78+D81+D84+D89+D92+D95</f>
        <v>2210556</v>
      </c>
    </row>
  </sheetData>
  <autoFilter ref="A3:L100" xr:uid="{00000000-0001-0000-0000-000000000000}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1 -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Külli Mõttus</cp:lastModifiedBy>
  <cp:revision>0</cp:revision>
  <dcterms:created xsi:type="dcterms:W3CDTF">2023-01-20T07:39:46Z</dcterms:created>
  <dcterms:modified xsi:type="dcterms:W3CDTF">2023-02-22T08:04:37Z</dcterms:modified>
</cp:coreProperties>
</file>