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drawings/drawing4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ylli\AppData\Local\Microsoft\Windows\INetCache\Content.Outlook\RA30244F\"/>
    </mc:Choice>
  </mc:AlternateContent>
  <xr:revisionPtr revIDLastSave="0" documentId="13_ncr:1_{108518B4-2E94-40B6-AD02-75694131FBB5}" xr6:coauthVersionLast="47" xr6:coauthVersionMax="47" xr10:uidLastSave="{00000000-0000-0000-0000-000000000000}"/>
  <bookViews>
    <workbookView xWindow="1560" yWindow="1335" windowWidth="14880" windowHeight="14865" xr2:uid="{00000000-000D-0000-FFFF-FFFF00000000}"/>
  </bookViews>
  <sheets>
    <sheet name=" 2022 aasta 3. lisaeelarve" sheetId="1" r:id="rId1"/>
    <sheet name="1" sheetId="7" r:id="rId2"/>
    <sheet name="2" sheetId="5" r:id="rId3"/>
    <sheet name="3" sheetId="3" r:id="rId4"/>
    <sheet name="4" sheetId="6" r:id="rId5"/>
    <sheet name="5" sheetId="8" r:id="rId6"/>
    <sheet name="6" sheetId="9" r:id="rId7"/>
    <sheet name="7" sheetId="10" r:id="rId8"/>
    <sheet name="8" sheetId="11" r:id="rId9"/>
    <sheet name="9" sheetId="2" r:id="rId10"/>
    <sheet name="10" sheetId="4" r:id="rId11"/>
    <sheet name="11" sheetId="12" r:id="rId12"/>
  </sheets>
  <definedNames>
    <definedName name="_xlnm._FilterDatabase" localSheetId="10" hidden="1">'10'!$A$3:$G$46</definedName>
    <definedName name="_xlnm._FilterDatabase" localSheetId="3" hidden="1">'3'!$A$1:$E$187</definedName>
    <definedName name="_xlnm._FilterDatabase" localSheetId="4" hidden="1">'4'!#REF!</definedName>
    <definedName name="_xlnm._FilterDatabase" localSheetId="6" hidden="1">'6'!$A$1:$B$16</definedName>
    <definedName name="_xlnm._FilterDatabase" localSheetId="9" hidden="1">'9'!$A$1:$I$29</definedName>
  </definedNames>
  <calcPr calcId="181029"/>
</workbook>
</file>

<file path=xl/calcChain.xml><?xml version="1.0" encoding="utf-8"?>
<calcChain xmlns="http://schemas.openxmlformats.org/spreadsheetml/2006/main">
  <c r="H41" i="1" l="1"/>
  <c r="G41" i="1"/>
  <c r="E41" i="1"/>
  <c r="F41" i="1"/>
  <c r="D41" i="1"/>
  <c r="H148" i="1"/>
  <c r="G31" i="1"/>
  <c r="H8" i="1"/>
  <c r="H12" i="1"/>
  <c r="H16" i="1"/>
  <c r="H31" i="1"/>
  <c r="H36" i="1"/>
  <c r="H58" i="1"/>
  <c r="H68" i="1"/>
  <c r="H75" i="1"/>
  <c r="H78" i="1"/>
  <c r="H87" i="1"/>
  <c r="H95" i="1"/>
  <c r="H107" i="1"/>
  <c r="H113" i="1"/>
  <c r="H172" i="1"/>
  <c r="G172" i="1"/>
  <c r="G148" i="1"/>
  <c r="G113" i="1"/>
  <c r="G107" i="1"/>
  <c r="G95" i="1"/>
  <c r="G87" i="1"/>
  <c r="G78" i="1"/>
  <c r="G75" i="1"/>
  <c r="G68" i="1"/>
  <c r="G58" i="1"/>
  <c r="G36" i="1"/>
  <c r="G30" i="1" s="1"/>
  <c r="G16" i="1"/>
  <c r="G12" i="1"/>
  <c r="G8" i="1"/>
  <c r="F172" i="1"/>
  <c r="F148" i="1"/>
  <c r="F113" i="1"/>
  <c r="F107" i="1"/>
  <c r="F95" i="1"/>
  <c r="F87" i="1"/>
  <c r="F78" i="1"/>
  <c r="F75" i="1"/>
  <c r="F68" i="1"/>
  <c r="F58" i="1"/>
  <c r="F12" i="1"/>
  <c r="F36" i="1"/>
  <c r="F31" i="1"/>
  <c r="F16" i="1"/>
  <c r="F8" i="1"/>
  <c r="C68" i="1"/>
  <c r="D68" i="1"/>
  <c r="E68" i="1"/>
  <c r="C75" i="1"/>
  <c r="D75" i="1"/>
  <c r="E75" i="1"/>
  <c r="C78" i="1"/>
  <c r="D78" i="1"/>
  <c r="E78" i="1"/>
  <c r="C87" i="1"/>
  <c r="D87" i="1"/>
  <c r="E87" i="1"/>
  <c r="C95" i="1"/>
  <c r="D95" i="1"/>
  <c r="E95" i="1"/>
  <c r="C107" i="1"/>
  <c r="D107" i="1"/>
  <c r="E107" i="1"/>
  <c r="C113" i="1"/>
  <c r="D113" i="1"/>
  <c r="E113" i="1"/>
  <c r="E172" i="1"/>
  <c r="E148" i="1"/>
  <c r="E58" i="1"/>
  <c r="E31" i="1"/>
  <c r="E36" i="1"/>
  <c r="E12" i="1"/>
  <c r="E16" i="1"/>
  <c r="E8" i="1"/>
  <c r="H186" i="1" l="1"/>
  <c r="G186" i="1"/>
  <c r="H30" i="1"/>
  <c r="G7" i="1"/>
  <c r="H7" i="1"/>
  <c r="F7" i="1"/>
  <c r="F186" i="1"/>
  <c r="F30" i="1"/>
  <c r="E30" i="1"/>
  <c r="E7" i="1"/>
  <c r="E186" i="1"/>
  <c r="D8" i="1"/>
  <c r="D12" i="1"/>
  <c r="D16" i="1"/>
  <c r="D31" i="1"/>
  <c r="D36" i="1"/>
  <c r="D58" i="1"/>
  <c r="D148" i="1"/>
  <c r="D172" i="1"/>
  <c r="C8" i="1"/>
  <c r="C12" i="1"/>
  <c r="C16" i="1"/>
  <c r="C31" i="1"/>
  <c r="C36" i="1"/>
  <c r="C41" i="1"/>
  <c r="C58" i="1"/>
  <c r="C148" i="1"/>
  <c r="C172" i="1"/>
  <c r="G40" i="1" l="1"/>
  <c r="G57" i="1" s="1"/>
  <c r="H40" i="1"/>
  <c r="H57" i="1" s="1"/>
  <c r="F40" i="1"/>
  <c r="F57" i="1" s="1"/>
  <c r="E40" i="1"/>
  <c r="E57" i="1" s="1"/>
  <c r="D186" i="1"/>
  <c r="D30" i="1"/>
  <c r="D7" i="1"/>
  <c r="C186" i="1"/>
  <c r="C30" i="1"/>
  <c r="C7" i="1"/>
  <c r="D40" i="1" l="1"/>
  <c r="D57" i="1" s="1"/>
  <c r="C40" i="1"/>
  <c r="C57" i="1" l="1"/>
</calcChain>
</file>

<file path=xl/sharedStrings.xml><?xml version="1.0" encoding="utf-8"?>
<sst xmlns="http://schemas.openxmlformats.org/spreadsheetml/2006/main" count="306" uniqueCount="245">
  <si>
    <t>Kirje nimetus</t>
  </si>
  <si>
    <t>PÕHITEGEVUSE TULUD KOKKU</t>
  </si>
  <si>
    <t>Maksutulud</t>
  </si>
  <si>
    <t>Füüsilise isiku tulumaks</t>
  </si>
  <si>
    <t>Maamaks</t>
  </si>
  <si>
    <t>Tulud kaupade ja teenuste müügist</t>
  </si>
  <si>
    <t>Saadud toetused tegevuskuludeks</t>
  </si>
  <si>
    <t>Tasandusfond</t>
  </si>
  <si>
    <t xml:space="preserve">Toetusfond </t>
  </si>
  <si>
    <t>Muud saadud toetused tegevuskuludeks</t>
  </si>
  <si>
    <t>Sihtfinantseerimine tegevuskuludeks</t>
  </si>
  <si>
    <t>Mittesihtotstarbelised toetused</t>
  </si>
  <si>
    <t xml:space="preserve">Muud tegevustulud </t>
  </si>
  <si>
    <t>Maardlate kaevandamisõiguse tasu</t>
  </si>
  <si>
    <t>Kohaliku tähtsusega maardlate kaevandamisõiguse tasu</t>
  </si>
  <si>
    <t>Tasu üleriigilise tähtsusega maardlatest väljapumbatud kaevandus- ja karjäärivee erikasutusest</t>
  </si>
  <si>
    <t>Laekumine vee erikasutusest</t>
  </si>
  <si>
    <t>Saastetasud ja keskkonnale tekitatud kahju hüvitis</t>
  </si>
  <si>
    <t>Trahvid</t>
  </si>
  <si>
    <t>Muud tulud varadelt</t>
  </si>
  <si>
    <t>Tulud varude müügist</t>
  </si>
  <si>
    <t xml:space="preserve">Muud tulud </t>
  </si>
  <si>
    <t>PÕHITEGEVUSE KULUD KOKKU</t>
  </si>
  <si>
    <t>Antud toetused tegevuskuludeks</t>
  </si>
  <si>
    <t>Subsiidiumid ettevõtlusega tegelevatele isikutele</t>
  </si>
  <si>
    <t>Sotsiaalabitoetused ja muud toetused füüsilistele isikutele</t>
  </si>
  <si>
    <t>Sihtotstarbelised toetused tegevuskuludeks</t>
  </si>
  <si>
    <t>Muud tegevuskulud</t>
  </si>
  <si>
    <t>Tööjõukulud</t>
  </si>
  <si>
    <t>Majandamiskulud</t>
  </si>
  <si>
    <t>Muud kulud</t>
  </si>
  <si>
    <t>PÕHITEGEVUSE TULEM</t>
  </si>
  <si>
    <t>INVESTEERIMISTEGEVUS KOKKU</t>
  </si>
  <si>
    <t>Põhivara müük (+)</t>
  </si>
  <si>
    <t>Põhivara soetus (-)</t>
  </si>
  <si>
    <t xml:space="preserve">Põhivara soetuseks saadav sihtfinantseerimine(+) </t>
  </si>
  <si>
    <t>Põhivara soetuseks antav sihtfinantseerimine(-)</t>
  </si>
  <si>
    <t>Osaluste müük (+)</t>
  </si>
  <si>
    <t>Osaluste soetus (-)</t>
  </si>
  <si>
    <t>Muude aktsiate ja osade müük (+)</t>
  </si>
  <si>
    <t>Muude aktsiate ja osade soetus (-)</t>
  </si>
  <si>
    <t>Tagasilaekuvad laenud (+)</t>
  </si>
  <si>
    <t>Antavad laenud (-)</t>
  </si>
  <si>
    <t>Finantstkulud (-)</t>
  </si>
  <si>
    <t>EELARVE TULEM (ÜLEJÄÄK (+) / PUUDUJÄÄK (-))</t>
  </si>
  <si>
    <t>FINANTSEERIMISTEGEVUS</t>
  </si>
  <si>
    <t>Kohustuste võtmine (+)</t>
  </si>
  <si>
    <t>Kohustuste tasumine (-)</t>
  </si>
  <si>
    <t>LIKVIIDSETE VARADE MUUTUS (+ suurenemine, - vähenemine)</t>
  </si>
  <si>
    <t>10</t>
  </si>
  <si>
    <t>tunnus</t>
  </si>
  <si>
    <t>01111</t>
  </si>
  <si>
    <t>01112</t>
  </si>
  <si>
    <t>Reservfond</t>
  </si>
  <si>
    <t>01114</t>
  </si>
  <si>
    <t>Muud üldised teenused</t>
  </si>
  <si>
    <t>01330</t>
  </si>
  <si>
    <t>01700</t>
  </si>
  <si>
    <t>01800</t>
  </si>
  <si>
    <t>Üldiseloomuga ülekanded valitsussektoris</t>
  </si>
  <si>
    <t>04210</t>
  </si>
  <si>
    <t>04510</t>
  </si>
  <si>
    <t>04710</t>
  </si>
  <si>
    <t>Kaubandus ja laondus</t>
  </si>
  <si>
    <t>Turism</t>
  </si>
  <si>
    <t>04730</t>
  </si>
  <si>
    <t>04740</t>
  </si>
  <si>
    <t>05100</t>
  </si>
  <si>
    <t>05101</t>
  </si>
  <si>
    <t>05600</t>
  </si>
  <si>
    <t>Muu keskkonnakaitse (sh keskkonnakaitse haldus)</t>
  </si>
  <si>
    <t>06300</t>
  </si>
  <si>
    <t>Elamu- ja kommunaalmajandus</t>
  </si>
  <si>
    <t>06605</t>
  </si>
  <si>
    <t>07210</t>
  </si>
  <si>
    <t>07240</t>
  </si>
  <si>
    <t>07600</t>
  </si>
  <si>
    <t>08102</t>
  </si>
  <si>
    <t>08103</t>
  </si>
  <si>
    <t>08107</t>
  </si>
  <si>
    <t>Abja Noortekeskus</t>
  </si>
  <si>
    <t>Mõisaküla Noortekeskus</t>
  </si>
  <si>
    <t>08109</t>
  </si>
  <si>
    <t>Abja Raamatukogu</t>
  </si>
  <si>
    <t>Kamara Raamatukogu</t>
  </si>
  <si>
    <t>Halliste Raamatukogu</t>
  </si>
  <si>
    <t>08202</t>
  </si>
  <si>
    <t>Abja Kultuurimaja</t>
  </si>
  <si>
    <t>Karksi-Nuia Kultuurikeskus</t>
  </si>
  <si>
    <t>Mõisaküla Kultuurimaja</t>
  </si>
  <si>
    <t>Kaarli Rahvamaja</t>
  </si>
  <si>
    <t>Uue-Kariste Rahvamaja</t>
  </si>
  <si>
    <t>08203</t>
  </si>
  <si>
    <t>08300</t>
  </si>
  <si>
    <t>08400</t>
  </si>
  <si>
    <t>Religiooni- ja muud ühiskonnateenused Halliste</t>
  </si>
  <si>
    <t>09110</t>
  </si>
  <si>
    <t>09212</t>
  </si>
  <si>
    <t>Halliste Põhikool</t>
  </si>
  <si>
    <t>09500</t>
  </si>
  <si>
    <t>Abja Päevakeskus</t>
  </si>
  <si>
    <t>09510</t>
  </si>
  <si>
    <t>Abja Muusikakool</t>
  </si>
  <si>
    <t>Karksi-Nuia Muusikakool</t>
  </si>
  <si>
    <t>09600</t>
  </si>
  <si>
    <t>09601</t>
  </si>
  <si>
    <t>09602</t>
  </si>
  <si>
    <t>Muu puuetega inimeste sotsiaalne kaitse</t>
  </si>
  <si>
    <t>10121</t>
  </si>
  <si>
    <t>10200</t>
  </si>
  <si>
    <t>10402</t>
  </si>
  <si>
    <t>Muu perekondade ja laste sotsiaalne kaitse</t>
  </si>
  <si>
    <t>Riiklik toimetulekutoetus</t>
  </si>
  <si>
    <t>10701</t>
  </si>
  <si>
    <t>10900</t>
  </si>
  <si>
    <t>PÕHITEGEVUSE KULUDE JA INVESTEERIMISTEGEVUSE VÄLJAMINEKUTE JAOTUS TEGEVUSALADE JÄRGI</t>
  </si>
  <si>
    <t>01</t>
  </si>
  <si>
    <t>Üldised valitsussektori teenused</t>
  </si>
  <si>
    <t>04</t>
  </si>
  <si>
    <t>Majandus</t>
  </si>
  <si>
    <t>Põllumajandus</t>
  </si>
  <si>
    <t>Maanteetransport (vallateede- ja tänavate korrashoid)</t>
  </si>
  <si>
    <t>05</t>
  </si>
  <si>
    <t>Keskkonnakaitse</t>
  </si>
  <si>
    <t>Jäätmekäitlus (prügivedu)</t>
  </si>
  <si>
    <t>06</t>
  </si>
  <si>
    <t>Hulkuvate loomadega seotud tegevus</t>
  </si>
  <si>
    <t>07</t>
  </si>
  <si>
    <t>Tervishoid</t>
  </si>
  <si>
    <t>Ambulatoorsed teenused (kiirabi)</t>
  </si>
  <si>
    <t>Muu tervishoid, sh. tervishoiu haldamine</t>
  </si>
  <si>
    <t>08</t>
  </si>
  <si>
    <t>Vabaaeg, kultuur ja religioon</t>
  </si>
  <si>
    <t>Abja Gümnaasiumi ujula</t>
  </si>
  <si>
    <t>09</t>
  </si>
  <si>
    <t>Haridus</t>
  </si>
  <si>
    <t>Eelharidus (lasteaiad)- kohamaksud</t>
  </si>
  <si>
    <t>Sotsiaalne kaitse</t>
  </si>
  <si>
    <t>Muu sotsiaalne kaitse, sh. sotsiaalse kaitse haldus</t>
  </si>
  <si>
    <t>4,5,6</t>
  </si>
  <si>
    <t>5,6</t>
  </si>
  <si>
    <t xml:space="preserve">08102 </t>
  </si>
  <si>
    <t xml:space="preserve">08201 </t>
  </si>
  <si>
    <t>Abja Spordi- ja Tervisekeskus</t>
  </si>
  <si>
    <t>Mõisaküla Raamatukogu</t>
  </si>
  <si>
    <t>Õisu Raamatukogu</t>
  </si>
  <si>
    <t>Mõisaküla Kool</t>
  </si>
  <si>
    <t xml:space="preserve">Abja Gümnaasium </t>
  </si>
  <si>
    <t>August Kitzbergi nimeline Gümnaasium</t>
  </si>
  <si>
    <t>Abja Õpilaskodu</t>
  </si>
  <si>
    <t>09800</t>
  </si>
  <si>
    <t>Muu haridus, sh hariduse haldus</t>
  </si>
  <si>
    <t>Polli Hooldekodu</t>
  </si>
  <si>
    <t>10201</t>
  </si>
  <si>
    <t>10400</t>
  </si>
  <si>
    <t>Kokku</t>
  </si>
  <si>
    <t>03</t>
  </si>
  <si>
    <t>Avalik kord ja julgeolek</t>
  </si>
  <si>
    <t>03200</t>
  </si>
  <si>
    <t>Päästeteenused Karksi</t>
  </si>
  <si>
    <t>Päästeteenused Mõisaküla</t>
  </si>
  <si>
    <t>06400</t>
  </si>
  <si>
    <t>Abja saun</t>
  </si>
  <si>
    <t>Mõisaküla saun</t>
  </si>
  <si>
    <t>Halliste kalmistu</t>
  </si>
  <si>
    <t>Abja kalmistu</t>
  </si>
  <si>
    <t>Karksi-Nuia Noortekeskus</t>
  </si>
  <si>
    <t>Karksi Vallahooldus</t>
  </si>
  <si>
    <t>Saadud tegevustoetused</t>
  </si>
  <si>
    <t>04600</t>
  </si>
  <si>
    <t>Karksi-Nuia Raamatukogu</t>
  </si>
  <si>
    <t xml:space="preserve">Avalike alade puhastus Abja </t>
  </si>
  <si>
    <t>Avalike alade puhastus Karksi</t>
  </si>
  <si>
    <t>Avalike alade puhastus Halliste</t>
  </si>
  <si>
    <t>Tänavavalgustus</t>
  </si>
  <si>
    <t>Karksi-Nuia saun</t>
  </si>
  <si>
    <t>Perearstikeskus Mõisaküla</t>
  </si>
  <si>
    <t>Ülevallalised sporditoetused ja üritused</t>
  </si>
  <si>
    <t>Seltsid</t>
  </si>
  <si>
    <t>Kohamaksud teistele omavalitsustele üldhariduskoolid</t>
  </si>
  <si>
    <t>Koolitransport</t>
  </si>
  <si>
    <t>Eakate sünnipäevad ja tähtpäevade tähistamine</t>
  </si>
  <si>
    <t>Veevarustus</t>
  </si>
  <si>
    <t>Puhkepargid ja -baasid</t>
  </si>
  <si>
    <t>Huvikoolid- kohamaksud teistele omavalitsustele</t>
  </si>
  <si>
    <t>Hooldekodude kohamaksud</t>
  </si>
  <si>
    <t xml:space="preserve">Osalustasud spordikoolides </t>
  </si>
  <si>
    <t>Postipunktid</t>
  </si>
  <si>
    <t>Halliste jõusaal</t>
  </si>
  <si>
    <t>04110</t>
  </si>
  <si>
    <t>Alustava ettevõtte toetus</t>
  </si>
  <si>
    <t>Koolitoit Abja Gümnaasium</t>
  </si>
  <si>
    <t>Koolitoit A. Kitzbergi nimeline Gümnaasium</t>
  </si>
  <si>
    <t>Koolitoit Halliste Kool</t>
  </si>
  <si>
    <t>Koolitoit Mõisaküla Kool</t>
  </si>
  <si>
    <t>Laenude teenindamine</t>
  </si>
  <si>
    <t>Vallavolikogu</t>
  </si>
  <si>
    <t>Vallavalitsus</t>
  </si>
  <si>
    <t>Üldmajanduslikud arendusprojektid</t>
  </si>
  <si>
    <t>Avalike alade puhastus Mõisaküla (Mõisaküla linnahooldus)</t>
  </si>
  <si>
    <t xml:space="preserve">Abja-Paluoja Esmatasandi Tervisekeskus </t>
  </si>
  <si>
    <t>Karksi-Nuia Esmatasandi Tervisekeskus</t>
  </si>
  <si>
    <t>Karksi-Nuia Spordikool</t>
  </si>
  <si>
    <t>Halliste Rahvamaja</t>
  </si>
  <si>
    <t>Tuhalaane Külamaja</t>
  </si>
  <si>
    <t>Lilli Külamaja</t>
  </si>
  <si>
    <t>Karksi Külamaja</t>
  </si>
  <si>
    <t>Abja Muuseum</t>
  </si>
  <si>
    <t>Halliste Muuseum</t>
  </si>
  <si>
    <t>Mõisaküla Muuseum</t>
  </si>
  <si>
    <t>Ajaleht Mulgi Sõna</t>
  </si>
  <si>
    <t>Abja Lasteaed</t>
  </si>
  <si>
    <t>Karksi-Nuia Lasteaed</t>
  </si>
  <si>
    <t>Mõisaküla Lasteaed</t>
  </si>
  <si>
    <t>Halliste Lasteaed</t>
  </si>
  <si>
    <t>Õisu Lasteaed</t>
  </si>
  <si>
    <t>Antud laenud (-)</t>
  </si>
  <si>
    <t>Kultuurikoordinaator</t>
  </si>
  <si>
    <t>Muu huviharidus Mulgi vald</t>
  </si>
  <si>
    <t>Asendus- ja järelhooldus</t>
  </si>
  <si>
    <t>08207</t>
  </si>
  <si>
    <t>Muinsuskaitse</t>
  </si>
  <si>
    <t>Karksi-Nuia eakate päevatuba</t>
  </si>
  <si>
    <t>Mõisaküla Hoolekandekeskus</t>
  </si>
  <si>
    <t>Põhivara soetuseks saadav sihtfinantseerimine(+) jäägid</t>
  </si>
  <si>
    <t>Nõuete ja kohustiste saldode muutus</t>
  </si>
  <si>
    <t>Kohustuste võtmine (+) 2021 a väljavõtmata laenuosa</t>
  </si>
  <si>
    <t>Karksi-Nuia Muuseum</t>
  </si>
  <si>
    <t>Karksi-Nuia sotsiaalkorteritega elumaja</t>
  </si>
  <si>
    <t>10600</t>
  </si>
  <si>
    <t>Muu elamu- ja kommunaalmajanduse tegevus</t>
  </si>
  <si>
    <t xml:space="preserve">Vastuvõetud eelarve </t>
  </si>
  <si>
    <t>Koos 1. lisaeelarvega</t>
  </si>
  <si>
    <t>Koos 2. lisaeelarvega</t>
  </si>
  <si>
    <t>Ajutise kaitse saaja üürikulud</t>
  </si>
  <si>
    <t>500 kodu korda</t>
  </si>
  <si>
    <t>10702</t>
  </si>
  <si>
    <t>Ukraina sõjapõgenike esmakaitse kulud</t>
  </si>
  <si>
    <t>Koos 3. lisaeelarvega</t>
  </si>
  <si>
    <t>04360</t>
  </si>
  <si>
    <t>Muu energia- ja soojamajandus</t>
  </si>
  <si>
    <t>Eelarve täitmine</t>
  </si>
  <si>
    <t>Finantstulud</t>
  </si>
  <si>
    <t>Lõplik eelarve koos sihtots-tarbeliste eraldistega</t>
  </si>
  <si>
    <t>MULGI VALLA 2022 AASTA EELARVE TÄITMINE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</si>
</sst>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_€"/>
    <numFmt numFmtId="166" formatCode="#,##0\ _€"/>
  </numFmts>
  <fonts count="2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4"/>
      <color theme="1"/>
      <name val="Times New Roman"/>
      <family val="1"/>
    </font>
    <font>
      <sz val="11"/>
      <name val="Arial"/>
      <family val="1"/>
    </font>
    <font>
      <b/>
      <sz val="12"/>
      <name val="Arial"/>
      <family val="1"/>
    </font>
    <font>
      <b/>
      <sz val="11"/>
      <name val="Arial"/>
      <family val="1"/>
    </font>
    <font>
      <sz val="10"/>
      <name val="Arial"/>
      <family val="1"/>
    </font>
    <font>
      <u/>
      <sz val="11"/>
      <color theme="10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Arial"/>
      <family val="2"/>
    </font>
    <font>
      <sz val="10"/>
      <color theme="1"/>
      <name val="Arial"/>
      <family val="2"/>
      <charset val="186"/>
    </font>
    <font>
      <sz val="10"/>
      <name val="Arial"/>
      <family val="1"/>
      <charset val="186"/>
    </font>
    <font>
      <sz val="11"/>
      <name val="Arial"/>
      <family val="1"/>
      <charset val="186"/>
    </font>
    <font>
      <b/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color rgb="FF000000"/>
      <name val="Times New Roman"/>
      <family val="1"/>
    </font>
    <font>
      <sz val="11"/>
      <color rgb="FF373A3C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9" fontId="3" fillId="0" borderId="0" applyFont="0" applyFill="0" applyBorder="0" applyAlignment="0" applyProtection="0"/>
    <xf numFmtId="0" fontId="5" fillId="0" borderId="0"/>
    <xf numFmtId="0" fontId="9" fillId="0" borderId="0" applyNumberFormat="0" applyFill="0" applyBorder="0" applyAlignment="0" applyProtection="0"/>
  </cellStyleXfs>
  <cellXfs count="131">
    <xf numFmtId="0" fontId="0" fillId="0" borderId="0" xfId="0"/>
    <xf numFmtId="164" fontId="0" fillId="0" borderId="0" xfId="0" applyNumberFormat="1"/>
    <xf numFmtId="0" fontId="4" fillId="0" borderId="0" xfId="0" applyFont="1"/>
    <xf numFmtId="166" fontId="4" fillId="0" borderId="0" xfId="0" applyNumberFormat="1" applyFont="1"/>
    <xf numFmtId="4" fontId="6" fillId="0" borderId="0" xfId="4" applyNumberFormat="1" applyFont="1"/>
    <xf numFmtId="0" fontId="7" fillId="0" borderId="0" xfId="4" applyFont="1"/>
    <xf numFmtId="4" fontId="7" fillId="0" borderId="0" xfId="4" applyNumberFormat="1" applyFont="1"/>
    <xf numFmtId="0" fontId="8" fillId="0" borderId="0" xfId="4" applyFont="1"/>
    <xf numFmtId="4" fontId="8" fillId="0" borderId="0" xfId="4" applyNumberFormat="1" applyFont="1"/>
    <xf numFmtId="0" fontId="5" fillId="0" borderId="0" xfId="4"/>
    <xf numFmtId="4" fontId="5" fillId="0" borderId="0" xfId="4" applyNumberFormat="1"/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/>
    <xf numFmtId="0" fontId="9" fillId="0" borderId="0" xfId="5" applyAlignment="1">
      <alignment vertical="center" wrapText="1"/>
    </xf>
    <xf numFmtId="4" fontId="10" fillId="0" borderId="0" xfId="0" applyNumberFormat="1" applyFont="1"/>
    <xf numFmtId="4" fontId="10" fillId="0" borderId="0" xfId="0" applyNumberFormat="1" applyFont="1" applyAlignment="1">
      <alignment vertical="center" wrapText="1"/>
    </xf>
    <xf numFmtId="0" fontId="14" fillId="0" borderId="0" xfId="4" applyFont="1"/>
    <xf numFmtId="4" fontId="15" fillId="0" borderId="0" xfId="4" applyNumberFormat="1" applyFont="1"/>
    <xf numFmtId="4" fontId="0" fillId="0" borderId="0" xfId="0" applyNumberFormat="1"/>
    <xf numFmtId="4" fontId="0" fillId="0" borderId="0" xfId="0" applyNumberFormat="1" applyAlignment="1">
      <alignment horizontal="left"/>
    </xf>
    <xf numFmtId="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6" fillId="0" borderId="0" xfId="0" applyFont="1"/>
    <xf numFmtId="4" fontId="17" fillId="0" borderId="0" xfId="4" applyNumberFormat="1" applyFont="1" applyAlignment="1">
      <alignment horizontal="left"/>
    </xf>
    <xf numFmtId="4" fontId="18" fillId="0" borderId="0" xfId="4" applyNumberFormat="1" applyFont="1" applyAlignment="1">
      <alignment horizontal="left"/>
    </xf>
    <xf numFmtId="0" fontId="0" fillId="0" borderId="0" xfId="0" applyAlignment="1">
      <alignment horizontal="left"/>
    </xf>
    <xf numFmtId="4" fontId="1" fillId="0" borderId="0" xfId="4" applyNumberFormat="1" applyFont="1" applyAlignment="1">
      <alignment horizontal="left"/>
    </xf>
    <xf numFmtId="4" fontId="11" fillId="0" borderId="0" xfId="0" applyNumberFormat="1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4" applyFont="1"/>
    <xf numFmtId="0" fontId="13" fillId="0" borderId="0" xfId="4" applyFont="1"/>
    <xf numFmtId="0" fontId="9" fillId="0" borderId="0" xfId="5" applyFill="1" applyAlignment="1">
      <alignment vertical="center" wrapText="1"/>
    </xf>
    <xf numFmtId="0" fontId="11" fillId="0" borderId="0" xfId="0" applyFont="1"/>
    <xf numFmtId="0" fontId="19" fillId="7" borderId="21" xfId="0" applyFont="1" applyFill="1" applyBorder="1"/>
    <xf numFmtId="0" fontId="13" fillId="7" borderId="21" xfId="2" applyFont="1" applyFill="1" applyBorder="1" applyAlignment="1" applyProtection="1">
      <alignment horizontal="left"/>
      <protection locked="0"/>
    </xf>
    <xf numFmtId="165" fontId="19" fillId="7" borderId="30" xfId="0" applyNumberFormat="1" applyFont="1" applyFill="1" applyBorder="1" applyAlignment="1">
      <alignment wrapText="1"/>
    </xf>
    <xf numFmtId="165" fontId="19" fillId="7" borderId="31" xfId="0" applyNumberFormat="1" applyFont="1" applyFill="1" applyBorder="1" applyAlignment="1">
      <alignment wrapText="1"/>
    </xf>
    <xf numFmtId="0" fontId="11" fillId="6" borderId="29" xfId="0" applyFont="1" applyFill="1" applyBorder="1"/>
    <xf numFmtId="0" fontId="13" fillId="2" borderId="29" xfId="2" applyFont="1" applyFill="1" applyBorder="1" applyAlignment="1">
      <alignment horizontal="left"/>
    </xf>
    <xf numFmtId="166" fontId="19" fillId="0" borderId="23" xfId="0" applyNumberFormat="1" applyFont="1" applyBorder="1"/>
    <xf numFmtId="166" fontId="19" fillId="0" borderId="5" xfId="0" applyNumberFormat="1" applyFont="1" applyBorder="1"/>
    <xf numFmtId="166" fontId="19" fillId="0" borderId="27" xfId="0" applyNumberFormat="1" applyFont="1" applyBorder="1"/>
    <xf numFmtId="0" fontId="11" fillId="6" borderId="10" xfId="0" applyFont="1" applyFill="1" applyBorder="1"/>
    <xf numFmtId="0" fontId="13" fillId="2" borderId="10" xfId="1" applyFont="1" applyFill="1" applyBorder="1" applyAlignment="1">
      <alignment horizontal="left"/>
    </xf>
    <xf numFmtId="166" fontId="19" fillId="0" borderId="8" xfId="0" applyNumberFormat="1" applyFont="1" applyBorder="1"/>
    <xf numFmtId="166" fontId="19" fillId="0" borderId="1" xfId="0" applyNumberFormat="1" applyFont="1" applyBorder="1"/>
    <xf numFmtId="166" fontId="19" fillId="0" borderId="28" xfId="0" applyNumberFormat="1" applyFont="1" applyBorder="1"/>
    <xf numFmtId="0" fontId="11" fillId="0" borderId="6" xfId="0" applyFont="1" applyBorder="1"/>
    <xf numFmtId="0" fontId="14" fillId="0" borderId="6" xfId="2" applyFont="1" applyBorder="1"/>
    <xf numFmtId="166" fontId="11" fillId="0" borderId="3" xfId="3" applyNumberFormat="1" applyFont="1" applyBorder="1"/>
    <xf numFmtId="166" fontId="11" fillId="0" borderId="32" xfId="3" applyNumberFormat="1" applyFont="1" applyBorder="1"/>
    <xf numFmtId="0" fontId="13" fillId="6" borderId="10" xfId="2" applyFont="1" applyFill="1" applyBorder="1" applyAlignment="1">
      <alignment horizontal="left"/>
    </xf>
    <xf numFmtId="166" fontId="19" fillId="0" borderId="1" xfId="3" applyNumberFormat="1" applyFont="1" applyBorder="1"/>
    <xf numFmtId="166" fontId="19" fillId="0" borderId="28" xfId="3" applyNumberFormat="1" applyFont="1" applyBorder="1"/>
    <xf numFmtId="0" fontId="13" fillId="2" borderId="10" xfId="2" applyFont="1" applyFill="1" applyBorder="1" applyAlignment="1">
      <alignment horizontal="left"/>
    </xf>
    <xf numFmtId="0" fontId="14" fillId="0" borderId="6" xfId="1" applyFont="1" applyBorder="1"/>
    <xf numFmtId="166" fontId="11" fillId="0" borderId="0" xfId="0" applyNumberFormat="1" applyFont="1"/>
    <xf numFmtId="166" fontId="11" fillId="0" borderId="17" xfId="0" applyNumberFormat="1" applyFont="1" applyBorder="1"/>
    <xf numFmtId="166" fontId="11" fillId="0" borderId="3" xfId="0" applyNumberFormat="1" applyFont="1" applyBorder="1"/>
    <xf numFmtId="166" fontId="11" fillId="0" borderId="32" xfId="0" applyNumberFormat="1" applyFont="1" applyBorder="1"/>
    <xf numFmtId="0" fontId="13" fillId="6" borderId="10" xfId="1" applyFont="1" applyFill="1" applyBorder="1"/>
    <xf numFmtId="166" fontId="11" fillId="0" borderId="1" xfId="0" applyNumberFormat="1" applyFont="1" applyBorder="1"/>
    <xf numFmtId="166" fontId="11" fillId="0" borderId="28" xfId="0" applyNumberFormat="1" applyFont="1" applyBorder="1"/>
    <xf numFmtId="166" fontId="11" fillId="0" borderId="4" xfId="3" applyNumberFormat="1" applyFont="1" applyBorder="1"/>
    <xf numFmtId="166" fontId="11" fillId="0" borderId="34" xfId="3" applyNumberFormat="1" applyFont="1" applyBorder="1"/>
    <xf numFmtId="0" fontId="20" fillId="4" borderId="6" xfId="2" applyFont="1" applyFill="1" applyBorder="1"/>
    <xf numFmtId="0" fontId="21" fillId="4" borderId="6" xfId="0" applyFont="1" applyFill="1" applyBorder="1"/>
    <xf numFmtId="0" fontId="14" fillId="4" borderId="6" xfId="2" applyFont="1" applyFill="1" applyBorder="1"/>
    <xf numFmtId="0" fontId="11" fillId="5" borderId="6" xfId="0" applyFont="1" applyFill="1" applyBorder="1"/>
    <xf numFmtId="0" fontId="14" fillId="3" borderId="6" xfId="2" applyFont="1" applyFill="1" applyBorder="1"/>
    <xf numFmtId="0" fontId="11" fillId="6" borderId="10" xfId="0" applyFont="1" applyFill="1" applyBorder="1" applyAlignment="1">
      <alignment horizontal="right"/>
    </xf>
    <xf numFmtId="0" fontId="20" fillId="0" borderId="6" xfId="2" applyFont="1" applyBorder="1"/>
    <xf numFmtId="0" fontId="11" fillId="6" borderId="9" xfId="0" applyFont="1" applyFill="1" applyBorder="1"/>
    <xf numFmtId="0" fontId="13" fillId="2" borderId="9" xfId="1" applyFont="1" applyFill="1" applyBorder="1" applyAlignment="1">
      <alignment horizontal="left"/>
    </xf>
    <xf numFmtId="166" fontId="11" fillId="0" borderId="6" xfId="0" applyNumberFormat="1" applyFont="1" applyBorder="1"/>
    <xf numFmtId="0" fontId="14" fillId="0" borderId="6" xfId="1" applyFont="1" applyBorder="1" applyAlignment="1">
      <alignment horizontal="left"/>
    </xf>
    <xf numFmtId="0" fontId="14" fillId="0" borderId="6" xfId="2" applyFont="1" applyBorder="1" applyAlignment="1">
      <alignment horizontal="left"/>
    </xf>
    <xf numFmtId="0" fontId="14" fillId="6" borderId="10" xfId="2" applyFont="1" applyFill="1" applyBorder="1" applyAlignment="1">
      <alignment horizontal="left"/>
    </xf>
    <xf numFmtId="0" fontId="11" fillId="6" borderId="11" xfId="0" applyFont="1" applyFill="1" applyBorder="1"/>
    <xf numFmtId="0" fontId="13" fillId="6" borderId="11" xfId="2" applyFont="1" applyFill="1" applyBorder="1" applyAlignment="1">
      <alignment horizontal="left" wrapText="1"/>
    </xf>
    <xf numFmtId="166" fontId="19" fillId="0" borderId="35" xfId="0" applyNumberFormat="1" applyFont="1" applyBorder="1"/>
    <xf numFmtId="166" fontId="19" fillId="0" borderId="26" xfId="0" applyNumberFormat="1" applyFont="1" applyBorder="1"/>
    <xf numFmtId="166" fontId="19" fillId="0" borderId="15" xfId="0" applyNumberFormat="1" applyFont="1" applyBorder="1"/>
    <xf numFmtId="166" fontId="19" fillId="0" borderId="2" xfId="0" applyNumberFormat="1" applyFont="1" applyBorder="1"/>
    <xf numFmtId="166" fontId="11" fillId="0" borderId="13" xfId="0" applyNumberFormat="1" applyFont="1" applyBorder="1"/>
    <xf numFmtId="166" fontId="11" fillId="0" borderId="14" xfId="0" applyNumberFormat="1" applyFont="1" applyBorder="1"/>
    <xf numFmtId="166" fontId="19" fillId="0" borderId="7" xfId="0" quotePrefix="1" applyNumberFormat="1" applyFont="1" applyBorder="1"/>
    <xf numFmtId="166" fontId="13" fillId="0" borderId="1" xfId="2" applyNumberFormat="1" applyFont="1" applyBorder="1"/>
    <xf numFmtId="166" fontId="13" fillId="0" borderId="8" xfId="0" applyNumberFormat="1" applyFont="1" applyBorder="1"/>
    <xf numFmtId="166" fontId="11" fillId="0" borderId="14" xfId="0" quotePrefix="1" applyNumberFormat="1" applyFont="1" applyBorder="1"/>
    <xf numFmtId="166" fontId="11" fillId="0" borderId="15" xfId="0" quotePrefix="1" applyNumberFormat="1" applyFont="1" applyBorder="1"/>
    <xf numFmtId="166" fontId="11" fillId="0" borderId="5" xfId="0" applyNumberFormat="1" applyFont="1" applyBorder="1"/>
    <xf numFmtId="166" fontId="19" fillId="0" borderId="7" xfId="0" applyNumberFormat="1" applyFont="1" applyBorder="1"/>
    <xf numFmtId="166" fontId="19" fillId="0" borderId="1" xfId="0" applyNumberFormat="1" applyFont="1" applyBorder="1" applyAlignment="1">
      <alignment horizontal="left"/>
    </xf>
    <xf numFmtId="166" fontId="11" fillId="0" borderId="6" xfId="0" quotePrefix="1" applyNumberFormat="1" applyFont="1" applyBorder="1"/>
    <xf numFmtId="166" fontId="11" fillId="0" borderId="4" xfId="0" applyNumberFormat="1" applyFont="1" applyBorder="1" applyAlignment="1">
      <alignment horizontal="left"/>
    </xf>
    <xf numFmtId="0" fontId="22" fillId="0" borderId="0" xfId="0" applyFont="1"/>
    <xf numFmtId="166" fontId="11" fillId="0" borderId="3" xfId="0" applyNumberFormat="1" applyFont="1" applyBorder="1" applyAlignment="1">
      <alignment horizontal="left"/>
    </xf>
    <xf numFmtId="166" fontId="11" fillId="0" borderId="15" xfId="0" applyNumberFormat="1" applyFont="1" applyBorder="1"/>
    <xf numFmtId="166" fontId="11" fillId="0" borderId="2" xfId="0" applyNumberFormat="1" applyFont="1" applyBorder="1"/>
    <xf numFmtId="166" fontId="11" fillId="0" borderId="23" xfId="0" applyNumberFormat="1" applyFont="1" applyBorder="1"/>
    <xf numFmtId="166" fontId="14" fillId="0" borderId="0" xfId="0" applyNumberFormat="1" applyFont="1"/>
    <xf numFmtId="166" fontId="11" fillId="0" borderId="25" xfId="0" applyNumberFormat="1" applyFont="1" applyBorder="1"/>
    <xf numFmtId="166" fontId="11" fillId="0" borderId="19" xfId="0" quotePrefix="1" applyNumberFormat="1" applyFont="1" applyBorder="1"/>
    <xf numFmtId="166" fontId="11" fillId="0" borderId="18" xfId="0" applyNumberFormat="1" applyFont="1" applyBorder="1"/>
    <xf numFmtId="166" fontId="11" fillId="0" borderId="20" xfId="0" applyNumberFormat="1" applyFont="1" applyBorder="1"/>
    <xf numFmtId="166" fontId="19" fillId="0" borderId="12" xfId="0" applyNumberFormat="1" applyFont="1" applyBorder="1" applyAlignment="1">
      <alignment wrapText="1"/>
    </xf>
    <xf numFmtId="166" fontId="19" fillId="0" borderId="33" xfId="0" applyNumberFormat="1" applyFont="1" applyBorder="1"/>
    <xf numFmtId="165" fontId="19" fillId="7" borderId="36" xfId="0" applyNumberFormat="1" applyFont="1" applyFill="1" applyBorder="1" applyAlignment="1">
      <alignment wrapText="1"/>
    </xf>
    <xf numFmtId="166" fontId="19" fillId="0" borderId="29" xfId="0" applyNumberFormat="1" applyFont="1" applyBorder="1"/>
    <xf numFmtId="166" fontId="19" fillId="0" borderId="10" xfId="0" applyNumberFormat="1" applyFont="1" applyBorder="1"/>
    <xf numFmtId="166" fontId="11" fillId="0" borderId="6" xfId="3" applyNumberFormat="1" applyFont="1" applyBorder="1"/>
    <xf numFmtId="166" fontId="19" fillId="0" borderId="10" xfId="3" applyNumberFormat="1" applyFont="1" applyBorder="1"/>
    <xf numFmtId="166" fontId="11" fillId="0" borderId="10" xfId="0" applyNumberFormat="1" applyFont="1" applyBorder="1"/>
    <xf numFmtId="166" fontId="11" fillId="0" borderId="9" xfId="3" applyNumberFormat="1" applyFont="1" applyBorder="1"/>
    <xf numFmtId="166" fontId="19" fillId="0" borderId="11" xfId="0" applyNumberFormat="1" applyFont="1" applyBorder="1"/>
    <xf numFmtId="166" fontId="19" fillId="0" borderId="31" xfId="0" applyNumberFormat="1" applyFont="1" applyBorder="1"/>
    <xf numFmtId="166" fontId="13" fillId="0" borderId="28" xfId="0" applyNumberFormat="1" applyFont="1" applyBorder="1"/>
    <xf numFmtId="166" fontId="11" fillId="0" borderId="27" xfId="0" applyNumberFormat="1" applyFont="1" applyBorder="1"/>
    <xf numFmtId="166" fontId="11" fillId="0" borderId="33" xfId="0" applyNumberFormat="1" applyFont="1" applyBorder="1"/>
    <xf numFmtId="166" fontId="19" fillId="0" borderId="26" xfId="0" applyNumberFormat="1" applyFont="1" applyBorder="1" applyAlignment="1">
      <alignment wrapText="1"/>
    </xf>
    <xf numFmtId="166" fontId="19" fillId="0" borderId="11" xfId="0" applyNumberFormat="1" applyFont="1" applyBorder="1" applyAlignment="1">
      <alignment wrapText="1"/>
    </xf>
    <xf numFmtId="166" fontId="19" fillId="0" borderId="16" xfId="0" applyNumberFormat="1" applyFont="1" applyBorder="1" applyAlignment="1">
      <alignment wrapText="1"/>
    </xf>
    <xf numFmtId="0" fontId="19" fillId="0" borderId="0" xfId="0" applyFont="1" applyAlignment="1">
      <alignment horizontal="center"/>
    </xf>
    <xf numFmtId="166" fontId="19" fillId="0" borderId="21" xfId="0" applyNumberFormat="1" applyFont="1" applyBorder="1" applyAlignment="1">
      <alignment wrapText="1"/>
    </xf>
    <xf numFmtId="166" fontId="19" fillId="0" borderId="22" xfId="0" applyNumberFormat="1" applyFont="1" applyBorder="1" applyAlignment="1">
      <alignment wrapText="1"/>
    </xf>
    <xf numFmtId="166" fontId="19" fillId="0" borderId="24" xfId="0" applyNumberFormat="1" applyFont="1" applyBorder="1" applyAlignment="1">
      <alignment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6">
    <cellStyle name="Hüperlink" xfId="5" builtinId="8"/>
    <cellStyle name="Normaallaad" xfId="0" builtinId="0"/>
    <cellStyle name="Normal" xfId="4" xr:uid="{9835C737-3922-4867-8B1E-6CF8B9C87A30}"/>
    <cellStyle name="Normal 2" xfId="1" xr:uid="{00000000-0005-0000-0000-000001000000}"/>
    <cellStyle name="Normal_Sheet1 2" xfId="2" xr:uid="{00000000-0005-0000-0000-000002000000}"/>
    <cellStyle name="Prots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microsoft.com/office/2017/10/relationships/person" Target="persons/person0.xml"/><Relationship Id="rId3" Type="http://schemas.openxmlformats.org/officeDocument/2006/relationships/worksheet" Target="worksheets/sheet3.xml"/><Relationship Id="rId21" Type="http://schemas.microsoft.com/office/2017/10/relationships/person" Target="persons/person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microsoft.com/office/2017/10/relationships/person" Target="persons/person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38100</xdr:rowOff>
        </xdr:to>
        <xdr:sp macro="" textlink="">
          <xdr:nvSpPr>
            <xdr:cNvPr id="6145" name="Control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</xdr:row>
          <xdr:rowOff>0</xdr:rowOff>
        </xdr:from>
        <xdr:to>
          <xdr:col>0</xdr:col>
          <xdr:colOff>914400</xdr:colOff>
          <xdr:row>61</xdr:row>
          <xdr:rowOff>47625</xdr:rowOff>
        </xdr:to>
        <xdr:sp macro="" textlink="">
          <xdr:nvSpPr>
            <xdr:cNvPr id="10241" name="Control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7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88</xdr:row>
          <xdr:rowOff>0</xdr:rowOff>
        </xdr:from>
        <xdr:to>
          <xdr:col>0</xdr:col>
          <xdr:colOff>914400</xdr:colOff>
          <xdr:row>89</xdr:row>
          <xdr:rowOff>28575</xdr:rowOff>
        </xdr:to>
        <xdr:sp macro="" textlink="">
          <xdr:nvSpPr>
            <xdr:cNvPr id="11265" name="Control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8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</xdr:row>
          <xdr:rowOff>0</xdr:rowOff>
        </xdr:from>
        <xdr:to>
          <xdr:col>0</xdr:col>
          <xdr:colOff>914400</xdr:colOff>
          <xdr:row>50</xdr:row>
          <xdr:rowOff>0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A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control" Target="../activeX/activeX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H187"/>
  <sheetViews>
    <sheetView tabSelected="1" zoomScale="98" zoomScaleNormal="98" workbookViewId="0">
      <selection activeCell="D12" sqref="D12"/>
    </sheetView>
  </sheetViews>
  <sheetFormatPr defaultColWidth="15.28515625" defaultRowHeight="15" x14ac:dyDescent="0.25"/>
  <cols>
    <col min="1" max="1" width="6.28515625" style="34" customWidth="1"/>
    <col min="2" max="2" width="47.28515625" style="34" customWidth="1"/>
    <col min="3" max="3" width="12.7109375" style="34" customWidth="1"/>
    <col min="4" max="4" width="12.42578125" style="34" customWidth="1"/>
    <col min="5" max="5" width="13.28515625" style="34" customWidth="1"/>
    <col min="6" max="6" width="12.85546875" style="34" customWidth="1"/>
    <col min="7" max="7" width="13.7109375" style="34" customWidth="1"/>
    <col min="8" max="8" width="14" style="34" customWidth="1"/>
    <col min="9" max="9" width="16.42578125" style="34" customWidth="1"/>
    <col min="10" max="16384" width="15.28515625" style="34"/>
  </cols>
  <sheetData>
    <row r="4" spans="1:8" x14ac:dyDescent="0.25">
      <c r="A4" s="125" t="s">
        <v>244</v>
      </c>
      <c r="B4" s="125"/>
    </row>
    <row r="5" spans="1:8" ht="15.75" thickBot="1" x14ac:dyDescent="0.3"/>
    <row r="6" spans="1:8" ht="57.75" customHeight="1" thickBot="1" x14ac:dyDescent="0.3">
      <c r="A6" s="35" t="s">
        <v>50</v>
      </c>
      <c r="B6" s="36" t="s">
        <v>0</v>
      </c>
      <c r="C6" s="38" t="s">
        <v>231</v>
      </c>
      <c r="D6" s="37" t="s">
        <v>232</v>
      </c>
      <c r="E6" s="110" t="s">
        <v>233</v>
      </c>
      <c r="F6" s="38" t="s">
        <v>238</v>
      </c>
      <c r="G6" s="38" t="s">
        <v>243</v>
      </c>
      <c r="H6" s="38" t="s">
        <v>241</v>
      </c>
    </row>
    <row r="7" spans="1:8" x14ac:dyDescent="0.25">
      <c r="A7" s="39">
        <v>3</v>
      </c>
      <c r="B7" s="40" t="s">
        <v>1</v>
      </c>
      <c r="C7" s="43">
        <f t="shared" ref="C7:H7" si="0">C8+C11+C12+C16+C19</f>
        <v>12391020</v>
      </c>
      <c r="D7" s="42">
        <f t="shared" si="0"/>
        <v>12540977</v>
      </c>
      <c r="E7" s="111">
        <f t="shared" si="0"/>
        <v>12762049</v>
      </c>
      <c r="F7" s="43">
        <f t="shared" si="0"/>
        <v>13019503</v>
      </c>
      <c r="G7" s="43">
        <f t="shared" si="0"/>
        <v>13072940</v>
      </c>
      <c r="H7" s="43">
        <f t="shared" si="0"/>
        <v>13161713.610000001</v>
      </c>
    </row>
    <row r="8" spans="1:8" x14ac:dyDescent="0.25">
      <c r="A8" s="44">
        <v>30</v>
      </c>
      <c r="B8" s="45" t="s">
        <v>2</v>
      </c>
      <c r="C8" s="48">
        <f t="shared" ref="C8:H8" si="1">C9+C10</f>
        <v>6061300</v>
      </c>
      <c r="D8" s="47">
        <f t="shared" si="1"/>
        <v>6061300</v>
      </c>
      <c r="E8" s="112">
        <f t="shared" si="1"/>
        <v>6207840</v>
      </c>
      <c r="F8" s="48">
        <f t="shared" si="1"/>
        <v>6364584</v>
      </c>
      <c r="G8" s="48">
        <f t="shared" si="1"/>
        <v>6364584</v>
      </c>
      <c r="H8" s="48">
        <f t="shared" si="1"/>
        <v>6359615.0800000001</v>
      </c>
    </row>
    <row r="9" spans="1:8" x14ac:dyDescent="0.25">
      <c r="A9" s="49">
        <v>3000</v>
      </c>
      <c r="B9" s="50" t="s">
        <v>3</v>
      </c>
      <c r="C9" s="52">
        <v>5612716</v>
      </c>
      <c r="D9" s="51">
        <v>5612716</v>
      </c>
      <c r="E9" s="113">
        <v>5759256</v>
      </c>
      <c r="F9" s="52">
        <v>5916000</v>
      </c>
      <c r="G9" s="52">
        <v>5916000</v>
      </c>
      <c r="H9" s="52">
        <v>5921354.3799999999</v>
      </c>
    </row>
    <row r="10" spans="1:8" x14ac:dyDescent="0.25">
      <c r="A10" s="49">
        <v>3030</v>
      </c>
      <c r="B10" s="50" t="s">
        <v>4</v>
      </c>
      <c r="C10" s="52">
        <v>448584</v>
      </c>
      <c r="D10" s="51">
        <v>448584</v>
      </c>
      <c r="E10" s="113">
        <v>448584</v>
      </c>
      <c r="F10" s="52">
        <v>448584</v>
      </c>
      <c r="G10" s="52">
        <v>448584</v>
      </c>
      <c r="H10" s="52">
        <v>438260.7</v>
      </c>
    </row>
    <row r="11" spans="1:8" x14ac:dyDescent="0.25">
      <c r="A11" s="44">
        <v>32</v>
      </c>
      <c r="B11" s="53" t="s">
        <v>5</v>
      </c>
      <c r="C11" s="55">
        <v>1515773</v>
      </c>
      <c r="D11" s="54">
        <v>1525008</v>
      </c>
      <c r="E11" s="114">
        <v>1553193</v>
      </c>
      <c r="F11" s="55">
        <v>1542036</v>
      </c>
      <c r="G11" s="55">
        <v>1542036</v>
      </c>
      <c r="H11" s="55">
        <v>1580001.78</v>
      </c>
    </row>
    <row r="12" spans="1:8" x14ac:dyDescent="0.25">
      <c r="A12" s="44">
        <v>352</v>
      </c>
      <c r="B12" s="56" t="s">
        <v>6</v>
      </c>
      <c r="C12" s="48">
        <f t="shared" ref="C12:H12" si="2">C13+C14+C15</f>
        <v>4652738</v>
      </c>
      <c r="D12" s="47">
        <f t="shared" si="2"/>
        <v>4702978</v>
      </c>
      <c r="E12" s="112">
        <f t="shared" si="2"/>
        <v>4728304</v>
      </c>
      <c r="F12" s="48">
        <f t="shared" si="2"/>
        <v>4771900</v>
      </c>
      <c r="G12" s="48">
        <f t="shared" si="2"/>
        <v>4787885</v>
      </c>
      <c r="H12" s="48">
        <f t="shared" si="2"/>
        <v>4794109.24</v>
      </c>
    </row>
    <row r="13" spans="1:8" x14ac:dyDescent="0.25">
      <c r="A13" s="49"/>
      <c r="B13" s="50" t="s">
        <v>7</v>
      </c>
      <c r="C13" s="52">
        <v>1674030</v>
      </c>
      <c r="D13" s="51">
        <v>1674194</v>
      </c>
      <c r="E13" s="113">
        <v>1674194</v>
      </c>
      <c r="F13" s="52">
        <v>1674194</v>
      </c>
      <c r="G13" s="52">
        <v>1674194</v>
      </c>
      <c r="H13" s="52">
        <v>1674194</v>
      </c>
    </row>
    <row r="14" spans="1:8" x14ac:dyDescent="0.25">
      <c r="A14" s="49"/>
      <c r="B14" s="57" t="s">
        <v>8</v>
      </c>
      <c r="C14" s="52">
        <v>2978708</v>
      </c>
      <c r="D14" s="51">
        <v>2990323</v>
      </c>
      <c r="E14" s="113">
        <v>2999580</v>
      </c>
      <c r="F14" s="52">
        <v>3043176</v>
      </c>
      <c r="G14" s="52">
        <v>3059161</v>
      </c>
      <c r="H14" s="52">
        <v>3059161</v>
      </c>
    </row>
    <row r="15" spans="1:8" ht="18" customHeight="1" x14ac:dyDescent="0.25">
      <c r="A15" s="49"/>
      <c r="B15" s="57" t="s">
        <v>168</v>
      </c>
      <c r="C15" s="61">
        <v>0</v>
      </c>
      <c r="D15" s="60">
        <v>38461</v>
      </c>
      <c r="E15" s="76">
        <v>54530</v>
      </c>
      <c r="F15" s="61">
        <v>54530</v>
      </c>
      <c r="G15" s="52">
        <v>54530</v>
      </c>
      <c r="H15" s="52">
        <v>60754.239999999998</v>
      </c>
    </row>
    <row r="16" spans="1:8" x14ac:dyDescent="0.25">
      <c r="A16" s="44">
        <v>350</v>
      </c>
      <c r="B16" s="62" t="s">
        <v>9</v>
      </c>
      <c r="C16" s="64">
        <f t="shared" ref="C16:H16" si="3">C17</f>
        <v>127309</v>
      </c>
      <c r="D16" s="63">
        <f t="shared" si="3"/>
        <v>217246</v>
      </c>
      <c r="E16" s="115">
        <f t="shared" si="3"/>
        <v>238267</v>
      </c>
      <c r="F16" s="64">
        <f t="shared" si="3"/>
        <v>306538</v>
      </c>
      <c r="G16" s="48">
        <f t="shared" si="3"/>
        <v>343990</v>
      </c>
      <c r="H16" s="48">
        <f t="shared" si="3"/>
        <v>374507.48</v>
      </c>
    </row>
    <row r="17" spans="1:8" x14ac:dyDescent="0.25">
      <c r="A17" s="49"/>
      <c r="B17" s="57" t="s">
        <v>10</v>
      </c>
      <c r="C17" s="61">
        <v>127309</v>
      </c>
      <c r="D17" s="60">
        <v>217246</v>
      </c>
      <c r="E17" s="76">
        <v>238267</v>
      </c>
      <c r="F17" s="61">
        <v>306538</v>
      </c>
      <c r="G17" s="64">
        <v>343990</v>
      </c>
      <c r="H17" s="64">
        <v>374507.48</v>
      </c>
    </row>
    <row r="18" spans="1:8" ht="3" hidden="1" customHeight="1" x14ac:dyDescent="0.25">
      <c r="A18" s="49"/>
      <c r="B18" s="57" t="s">
        <v>11</v>
      </c>
      <c r="C18" s="52"/>
      <c r="D18" s="51"/>
      <c r="E18" s="113"/>
      <c r="F18" s="52"/>
      <c r="G18" s="61"/>
      <c r="H18" s="61"/>
    </row>
    <row r="19" spans="1:8" ht="21.75" customHeight="1" x14ac:dyDescent="0.25">
      <c r="A19" s="44">
        <v>38</v>
      </c>
      <c r="B19" s="56" t="s">
        <v>12</v>
      </c>
      <c r="C19" s="66">
        <v>33900</v>
      </c>
      <c r="D19" s="65">
        <v>34445</v>
      </c>
      <c r="E19" s="116">
        <v>34445</v>
      </c>
      <c r="F19" s="66">
        <v>34445</v>
      </c>
      <c r="G19" s="61">
        <v>34445</v>
      </c>
      <c r="H19" s="61">
        <v>53480.03</v>
      </c>
    </row>
    <row r="20" spans="1:8" ht="0.6" hidden="1" customHeight="1" x14ac:dyDescent="0.25">
      <c r="A20" s="49"/>
      <c r="B20" s="67" t="s">
        <v>13</v>
      </c>
      <c r="C20" s="61"/>
      <c r="D20" s="60"/>
      <c r="E20" s="76"/>
      <c r="F20" s="61"/>
      <c r="G20" s="61"/>
      <c r="H20" s="61"/>
    </row>
    <row r="21" spans="1:8" ht="15" hidden="1" customHeight="1" x14ac:dyDescent="0.25">
      <c r="A21" s="49"/>
      <c r="B21" s="67" t="s">
        <v>14</v>
      </c>
      <c r="C21" s="61"/>
      <c r="D21" s="60"/>
      <c r="E21" s="76"/>
      <c r="F21" s="61"/>
      <c r="G21" s="61"/>
      <c r="H21" s="61"/>
    </row>
    <row r="22" spans="1:8" ht="15" hidden="1" customHeight="1" x14ac:dyDescent="0.25">
      <c r="A22" s="49"/>
      <c r="B22" s="68" t="s">
        <v>15</v>
      </c>
      <c r="C22" s="61"/>
      <c r="D22" s="60"/>
      <c r="E22" s="76"/>
      <c r="F22" s="61"/>
      <c r="G22" s="61"/>
      <c r="H22" s="61"/>
    </row>
    <row r="23" spans="1:8" ht="15" hidden="1" customHeight="1" x14ac:dyDescent="0.25">
      <c r="A23" s="49"/>
      <c r="B23" s="69" t="s">
        <v>16</v>
      </c>
      <c r="C23" s="61"/>
      <c r="D23" s="60"/>
      <c r="E23" s="76"/>
      <c r="F23" s="61"/>
      <c r="G23" s="61"/>
      <c r="H23" s="61"/>
    </row>
    <row r="24" spans="1:8" ht="15" hidden="1" customHeight="1" x14ac:dyDescent="0.25">
      <c r="A24" s="49"/>
      <c r="B24" s="69" t="s">
        <v>17</v>
      </c>
      <c r="C24" s="61"/>
      <c r="D24" s="60"/>
      <c r="E24" s="76"/>
      <c r="F24" s="61"/>
      <c r="G24" s="61"/>
      <c r="H24" s="61"/>
    </row>
    <row r="25" spans="1:8" ht="15" hidden="1" customHeight="1" x14ac:dyDescent="0.25">
      <c r="A25" s="70"/>
      <c r="B25" s="71" t="s">
        <v>12</v>
      </c>
      <c r="C25" s="61"/>
      <c r="D25" s="60"/>
      <c r="E25" s="76"/>
      <c r="F25" s="61"/>
      <c r="G25" s="61"/>
      <c r="H25" s="61"/>
    </row>
    <row r="26" spans="1:8" ht="15" hidden="1" customHeight="1" x14ac:dyDescent="0.25">
      <c r="A26" s="49"/>
      <c r="B26" s="50" t="s">
        <v>18</v>
      </c>
      <c r="C26" s="61"/>
      <c r="D26" s="60"/>
      <c r="E26" s="76"/>
      <c r="F26" s="61"/>
      <c r="G26" s="61"/>
      <c r="H26" s="61"/>
    </row>
    <row r="27" spans="1:8" ht="15" hidden="1" customHeight="1" x14ac:dyDescent="0.25">
      <c r="A27" s="49"/>
      <c r="B27" s="50" t="s">
        <v>19</v>
      </c>
      <c r="C27" s="61"/>
      <c r="D27" s="60"/>
      <c r="E27" s="76"/>
      <c r="F27" s="61"/>
      <c r="G27" s="61"/>
      <c r="H27" s="61"/>
    </row>
    <row r="28" spans="1:8" ht="15" hidden="1" customHeight="1" x14ac:dyDescent="0.25">
      <c r="A28" s="49"/>
      <c r="B28" s="50" t="s">
        <v>20</v>
      </c>
      <c r="C28" s="61"/>
      <c r="D28" s="60"/>
      <c r="E28" s="76"/>
      <c r="F28" s="61"/>
      <c r="G28" s="61"/>
      <c r="H28" s="61"/>
    </row>
    <row r="29" spans="1:8" ht="0.6" customHeight="1" x14ac:dyDescent="0.25">
      <c r="A29" s="49"/>
      <c r="B29" s="50" t="s">
        <v>21</v>
      </c>
      <c r="C29" s="61"/>
      <c r="D29" s="60"/>
      <c r="E29" s="76"/>
      <c r="F29" s="61"/>
      <c r="G29" s="61"/>
      <c r="H29" s="61"/>
    </row>
    <row r="30" spans="1:8" x14ac:dyDescent="0.25">
      <c r="A30" s="72" t="s">
        <v>139</v>
      </c>
      <c r="B30" s="56" t="s">
        <v>22</v>
      </c>
      <c r="C30" s="48">
        <f t="shared" ref="C30:H30" si="4">C31+C36</f>
        <v>11815359</v>
      </c>
      <c r="D30" s="47">
        <f t="shared" si="4"/>
        <v>11912891</v>
      </c>
      <c r="E30" s="112">
        <f t="shared" si="4"/>
        <v>12093015</v>
      </c>
      <c r="F30" s="48">
        <f t="shared" si="4"/>
        <v>12362050</v>
      </c>
      <c r="G30" s="48">
        <f>G31+G36</f>
        <v>12377085</v>
      </c>
      <c r="H30" s="48">
        <f t="shared" si="4"/>
        <v>12434918.680000002</v>
      </c>
    </row>
    <row r="31" spans="1:8" x14ac:dyDescent="0.25">
      <c r="A31" s="44">
        <v>4</v>
      </c>
      <c r="B31" s="56" t="s">
        <v>23</v>
      </c>
      <c r="C31" s="64">
        <f t="shared" ref="C31:H31" si="5">C33+C34</f>
        <v>686708</v>
      </c>
      <c r="D31" s="63">
        <f t="shared" si="5"/>
        <v>756122</v>
      </c>
      <c r="E31" s="115">
        <f t="shared" si="5"/>
        <v>778257</v>
      </c>
      <c r="F31" s="64">
        <f t="shared" si="5"/>
        <v>793517</v>
      </c>
      <c r="G31" s="64">
        <f t="shared" si="5"/>
        <v>812052</v>
      </c>
      <c r="H31" s="64">
        <f t="shared" si="5"/>
        <v>817743.05</v>
      </c>
    </row>
    <row r="32" spans="1:8" ht="15" hidden="1" customHeight="1" x14ac:dyDescent="0.25">
      <c r="A32" s="49"/>
      <c r="B32" s="50" t="s">
        <v>24</v>
      </c>
      <c r="C32" s="61"/>
      <c r="D32" s="60"/>
      <c r="E32" s="76"/>
      <c r="F32" s="61"/>
      <c r="G32" s="61"/>
      <c r="H32" s="61"/>
    </row>
    <row r="33" spans="1:8" x14ac:dyDescent="0.25">
      <c r="A33" s="49">
        <v>41</v>
      </c>
      <c r="B33" s="73" t="s">
        <v>25</v>
      </c>
      <c r="C33" s="61">
        <v>429218</v>
      </c>
      <c r="D33" s="60">
        <v>535517</v>
      </c>
      <c r="E33" s="76">
        <v>546920</v>
      </c>
      <c r="F33" s="61">
        <v>577865</v>
      </c>
      <c r="G33" s="61">
        <v>595300</v>
      </c>
      <c r="H33" s="61">
        <v>597357.61</v>
      </c>
    </row>
    <row r="34" spans="1:8" x14ac:dyDescent="0.25">
      <c r="A34" s="49">
        <v>45</v>
      </c>
      <c r="B34" s="50" t="s">
        <v>26</v>
      </c>
      <c r="C34" s="61">
        <v>257490</v>
      </c>
      <c r="D34" s="60">
        <v>220605</v>
      </c>
      <c r="E34" s="76">
        <v>231337</v>
      </c>
      <c r="F34" s="61">
        <v>215652</v>
      </c>
      <c r="G34" s="61">
        <v>216752</v>
      </c>
      <c r="H34" s="61">
        <v>220385.44</v>
      </c>
    </row>
    <row r="35" spans="1:8" ht="0.6" customHeight="1" x14ac:dyDescent="0.25">
      <c r="A35" s="49"/>
      <c r="B35" s="73" t="s">
        <v>11</v>
      </c>
      <c r="C35" s="61"/>
      <c r="D35" s="60"/>
      <c r="E35" s="76"/>
      <c r="F35" s="61"/>
      <c r="G35" s="61"/>
      <c r="H35" s="61"/>
    </row>
    <row r="36" spans="1:8" x14ac:dyDescent="0.25">
      <c r="A36" s="72" t="s">
        <v>140</v>
      </c>
      <c r="B36" s="56" t="s">
        <v>27</v>
      </c>
      <c r="C36" s="64">
        <f t="shared" ref="C36:H36" si="6">C37+C38+C39</f>
        <v>11128651</v>
      </c>
      <c r="D36" s="63">
        <f t="shared" si="6"/>
        <v>11156769</v>
      </c>
      <c r="E36" s="115">
        <f t="shared" si="6"/>
        <v>11314758</v>
      </c>
      <c r="F36" s="64">
        <f t="shared" si="6"/>
        <v>11568533</v>
      </c>
      <c r="G36" s="64">
        <f t="shared" si="6"/>
        <v>11565033</v>
      </c>
      <c r="H36" s="64">
        <f t="shared" si="6"/>
        <v>11617175.630000001</v>
      </c>
    </row>
    <row r="37" spans="1:8" x14ac:dyDescent="0.25">
      <c r="A37" s="49">
        <v>50</v>
      </c>
      <c r="B37" s="50" t="s">
        <v>28</v>
      </c>
      <c r="C37" s="52">
        <v>7043383</v>
      </c>
      <c r="D37" s="51">
        <v>7013233</v>
      </c>
      <c r="E37" s="113">
        <v>7048004</v>
      </c>
      <c r="F37" s="52">
        <v>7015712</v>
      </c>
      <c r="G37" s="52">
        <v>7015712</v>
      </c>
      <c r="H37" s="52">
        <v>6844276.1799999997</v>
      </c>
    </row>
    <row r="38" spans="1:8" x14ac:dyDescent="0.25">
      <c r="A38" s="49">
        <v>55</v>
      </c>
      <c r="B38" s="50" t="s">
        <v>29</v>
      </c>
      <c r="C38" s="52">
        <v>4024768</v>
      </c>
      <c r="D38" s="51">
        <v>4137986</v>
      </c>
      <c r="E38" s="113">
        <v>4212354</v>
      </c>
      <c r="F38" s="52">
        <v>4548371</v>
      </c>
      <c r="G38" s="52">
        <v>4547623</v>
      </c>
      <c r="H38" s="52">
        <v>4768728.32</v>
      </c>
    </row>
    <row r="39" spans="1:8" x14ac:dyDescent="0.25">
      <c r="A39" s="49">
        <v>60</v>
      </c>
      <c r="B39" s="50" t="s">
        <v>30</v>
      </c>
      <c r="C39" s="52">
        <v>60500</v>
      </c>
      <c r="D39" s="51">
        <v>5550</v>
      </c>
      <c r="E39" s="113">
        <v>54400</v>
      </c>
      <c r="F39" s="52">
        <v>4450</v>
      </c>
      <c r="G39" s="52">
        <v>1698</v>
      </c>
      <c r="H39" s="52">
        <v>4171.13</v>
      </c>
    </row>
    <row r="40" spans="1:8" x14ac:dyDescent="0.25">
      <c r="A40" s="74"/>
      <c r="B40" s="75" t="s">
        <v>31</v>
      </c>
      <c r="C40" s="48">
        <f t="shared" ref="C40:H40" si="7">C7-C30</f>
        <v>575661</v>
      </c>
      <c r="D40" s="47">
        <f t="shared" si="7"/>
        <v>628086</v>
      </c>
      <c r="E40" s="112">
        <f t="shared" si="7"/>
        <v>669034</v>
      </c>
      <c r="F40" s="48">
        <f t="shared" si="7"/>
        <v>657453</v>
      </c>
      <c r="G40" s="48">
        <f>G7-G30</f>
        <v>695855</v>
      </c>
      <c r="H40" s="48">
        <f t="shared" si="7"/>
        <v>726794.9299999997</v>
      </c>
    </row>
    <row r="41" spans="1:8" x14ac:dyDescent="0.25">
      <c r="A41" s="44"/>
      <c r="B41" s="45" t="s">
        <v>32</v>
      </c>
      <c r="C41" s="48">
        <f>C42-C43+C48-C49-C56-C44+C46+C47</f>
        <v>-1773843</v>
      </c>
      <c r="D41" s="47">
        <f>D42-D43+D48-D49-D56-D44+D46+D47-D53</f>
        <v>-1833862</v>
      </c>
      <c r="E41" s="47">
        <f t="shared" ref="E41:F41" si="8">E42-E43+E48-E49-E56-E44+E46+E47-E53</f>
        <v>-1904970</v>
      </c>
      <c r="F41" s="48">
        <f t="shared" si="8"/>
        <v>-1893389</v>
      </c>
      <c r="G41" s="48">
        <f>G42-G43+G48-G49-G56-G44+G46+G47-G53</f>
        <v>-1893389</v>
      </c>
      <c r="H41" s="48">
        <f>H42-H43+H48-H49-H56-H44+H46+H47-H53+H55</f>
        <v>-1527833.9000000001</v>
      </c>
    </row>
    <row r="42" spans="1:8" x14ac:dyDescent="0.25">
      <c r="A42" s="49">
        <v>38</v>
      </c>
      <c r="B42" s="50" t="s">
        <v>33</v>
      </c>
      <c r="C42" s="61">
        <v>20000</v>
      </c>
      <c r="D42" s="60">
        <v>45000</v>
      </c>
      <c r="E42" s="76">
        <v>24750</v>
      </c>
      <c r="F42" s="61">
        <v>41480</v>
      </c>
      <c r="G42" s="61">
        <v>41480</v>
      </c>
      <c r="H42" s="61">
        <v>61650.01</v>
      </c>
    </row>
    <row r="43" spans="1:8" x14ac:dyDescent="0.25">
      <c r="A43" s="49">
        <v>15</v>
      </c>
      <c r="B43" s="50" t="s">
        <v>34</v>
      </c>
      <c r="C43" s="61">
        <v>1921380</v>
      </c>
      <c r="D43" s="76">
        <v>1991399</v>
      </c>
      <c r="E43" s="76">
        <v>2029971</v>
      </c>
      <c r="F43" s="61">
        <v>2029320</v>
      </c>
      <c r="G43" s="61">
        <v>2029320</v>
      </c>
      <c r="H43" s="61">
        <v>1737553.59</v>
      </c>
    </row>
    <row r="44" spans="1:8" ht="0.75" customHeight="1" x14ac:dyDescent="0.25">
      <c r="A44" s="49">
        <v>15</v>
      </c>
      <c r="B44" s="49" t="s">
        <v>40</v>
      </c>
      <c r="C44" s="61">
        <v>0</v>
      </c>
      <c r="D44" s="60">
        <v>0</v>
      </c>
      <c r="E44" s="76"/>
      <c r="F44" s="61"/>
      <c r="G44" s="61"/>
      <c r="H44" s="61"/>
    </row>
    <row r="45" spans="1:8" ht="1.5" hidden="1" customHeight="1" x14ac:dyDescent="0.25">
      <c r="A45" s="49">
        <v>153</v>
      </c>
      <c r="B45" s="50" t="s">
        <v>216</v>
      </c>
      <c r="C45" s="61"/>
      <c r="D45" s="60"/>
      <c r="E45" s="76"/>
      <c r="F45" s="61"/>
      <c r="G45" s="61"/>
      <c r="H45" s="61"/>
    </row>
    <row r="46" spans="1:8" x14ac:dyDescent="0.25">
      <c r="A46" s="49">
        <v>103</v>
      </c>
      <c r="B46" s="50" t="s">
        <v>41</v>
      </c>
      <c r="C46" s="61">
        <v>15000</v>
      </c>
      <c r="D46" s="60">
        <v>15000</v>
      </c>
      <c r="E46" s="76">
        <v>15000</v>
      </c>
      <c r="F46" s="61">
        <v>15000</v>
      </c>
      <c r="G46" s="61">
        <v>15000</v>
      </c>
      <c r="H46" s="61">
        <v>15000</v>
      </c>
    </row>
    <row r="47" spans="1:8" x14ac:dyDescent="0.25">
      <c r="A47" s="49">
        <v>3502</v>
      </c>
      <c r="B47" s="50" t="s">
        <v>224</v>
      </c>
      <c r="C47" s="61">
        <v>145165</v>
      </c>
      <c r="D47" s="60">
        <v>145165</v>
      </c>
      <c r="E47" s="76">
        <v>145165</v>
      </c>
      <c r="F47" s="61">
        <v>145165</v>
      </c>
      <c r="G47" s="61">
        <v>145165</v>
      </c>
      <c r="H47" s="61"/>
    </row>
    <row r="48" spans="1:8" x14ac:dyDescent="0.25">
      <c r="A48" s="49">
        <v>3502</v>
      </c>
      <c r="B48" s="50" t="s">
        <v>35</v>
      </c>
      <c r="C48" s="61">
        <v>184373</v>
      </c>
      <c r="D48" s="60">
        <v>184373</v>
      </c>
      <c r="E48" s="76">
        <v>196659</v>
      </c>
      <c r="F48" s="61">
        <v>196659</v>
      </c>
      <c r="G48" s="61">
        <v>194882</v>
      </c>
      <c r="H48" s="61">
        <v>322115.96999999997</v>
      </c>
    </row>
    <row r="49" spans="1:8" ht="20.25" customHeight="1" x14ac:dyDescent="0.25">
      <c r="A49" s="49">
        <v>4502</v>
      </c>
      <c r="B49" s="50" t="s">
        <v>36</v>
      </c>
      <c r="C49" s="61">
        <v>130636</v>
      </c>
      <c r="D49" s="60">
        <v>130636</v>
      </c>
      <c r="E49" s="76">
        <v>155208</v>
      </c>
      <c r="F49" s="61">
        <v>155208</v>
      </c>
      <c r="G49" s="61">
        <v>153431</v>
      </c>
      <c r="H49" s="61">
        <v>70328.929999999993</v>
      </c>
    </row>
    <row r="50" spans="1:8" ht="0.75" customHeight="1" x14ac:dyDescent="0.25">
      <c r="A50" s="49"/>
      <c r="B50" s="50" t="s">
        <v>37</v>
      </c>
      <c r="C50" s="61"/>
      <c r="D50" s="60"/>
      <c r="E50" s="76"/>
      <c r="F50" s="61"/>
      <c r="G50" s="61"/>
      <c r="H50" s="61"/>
    </row>
    <row r="51" spans="1:8" ht="19.5" hidden="1" customHeight="1" x14ac:dyDescent="0.25">
      <c r="A51" s="49"/>
      <c r="B51" s="50" t="s">
        <v>38</v>
      </c>
      <c r="C51" s="61"/>
      <c r="D51" s="60"/>
      <c r="E51" s="76"/>
      <c r="F51" s="61"/>
      <c r="G51" s="61"/>
      <c r="H51" s="61"/>
    </row>
    <row r="52" spans="1:8" ht="19.5" hidden="1" customHeight="1" x14ac:dyDescent="0.25">
      <c r="A52" s="49"/>
      <c r="B52" s="77" t="s">
        <v>39</v>
      </c>
      <c r="C52" s="61"/>
      <c r="D52" s="60"/>
      <c r="E52" s="76"/>
      <c r="F52" s="61"/>
      <c r="G52" s="61"/>
      <c r="H52" s="61"/>
    </row>
    <row r="53" spans="1:8" ht="21" customHeight="1" x14ac:dyDescent="0.25">
      <c r="A53" s="49">
        <v>1502</v>
      </c>
      <c r="B53" s="77" t="s">
        <v>40</v>
      </c>
      <c r="C53" s="61">
        <v>0</v>
      </c>
      <c r="D53" s="60">
        <v>15000</v>
      </c>
      <c r="E53" s="76">
        <v>15000</v>
      </c>
      <c r="F53" s="61">
        <v>15000</v>
      </c>
      <c r="G53" s="61">
        <v>15000</v>
      </c>
      <c r="H53" s="61">
        <v>15000</v>
      </c>
    </row>
    <row r="54" spans="1:8" ht="19.5" hidden="1" customHeight="1" x14ac:dyDescent="0.25">
      <c r="A54" s="49"/>
      <c r="B54" s="50" t="s">
        <v>42</v>
      </c>
      <c r="C54" s="61"/>
      <c r="D54" s="60"/>
      <c r="E54" s="76"/>
      <c r="F54" s="61"/>
      <c r="G54" s="61"/>
      <c r="H54" s="61"/>
    </row>
    <row r="55" spans="1:8" ht="19.5" customHeight="1" x14ac:dyDescent="0.25">
      <c r="A55" s="49">
        <v>65</v>
      </c>
      <c r="B55" s="50" t="s">
        <v>242</v>
      </c>
      <c r="C55" s="61">
        <v>0</v>
      </c>
      <c r="D55" s="60">
        <v>0</v>
      </c>
      <c r="E55" s="76">
        <v>0</v>
      </c>
      <c r="F55" s="61">
        <v>0</v>
      </c>
      <c r="G55" s="61">
        <v>0</v>
      </c>
      <c r="H55" s="61">
        <v>185.19</v>
      </c>
    </row>
    <row r="56" spans="1:8" ht="19.899999999999999" customHeight="1" x14ac:dyDescent="0.25">
      <c r="A56" s="49">
        <v>65</v>
      </c>
      <c r="B56" s="50" t="s">
        <v>43</v>
      </c>
      <c r="C56" s="61">
        <v>86365</v>
      </c>
      <c r="D56" s="60">
        <v>86365</v>
      </c>
      <c r="E56" s="76">
        <v>86365</v>
      </c>
      <c r="F56" s="61">
        <v>92165</v>
      </c>
      <c r="G56" s="61">
        <v>92165</v>
      </c>
      <c r="H56" s="61">
        <v>103902.55</v>
      </c>
    </row>
    <row r="57" spans="1:8" ht="19.899999999999999" customHeight="1" x14ac:dyDescent="0.25">
      <c r="A57" s="44"/>
      <c r="B57" s="56" t="s">
        <v>44</v>
      </c>
      <c r="C57" s="48">
        <f t="shared" ref="C57:H57" si="9">C40+C41</f>
        <v>-1198182</v>
      </c>
      <c r="D57" s="47">
        <f t="shared" si="9"/>
        <v>-1205776</v>
      </c>
      <c r="E57" s="112">
        <f t="shared" si="9"/>
        <v>-1235936</v>
      </c>
      <c r="F57" s="48">
        <f t="shared" si="9"/>
        <v>-1235936</v>
      </c>
      <c r="G57" s="48">
        <f t="shared" si="9"/>
        <v>-1197534</v>
      </c>
      <c r="H57" s="48">
        <f t="shared" si="9"/>
        <v>-801038.97000000044</v>
      </c>
    </row>
    <row r="58" spans="1:8" x14ac:dyDescent="0.25">
      <c r="A58" s="44"/>
      <c r="B58" s="45" t="s">
        <v>45</v>
      </c>
      <c r="C58" s="48">
        <f t="shared" ref="C58:H58" si="10">C59+C60-C61</f>
        <v>713646</v>
      </c>
      <c r="D58" s="47">
        <f t="shared" si="10"/>
        <v>713043</v>
      </c>
      <c r="E58" s="112">
        <f t="shared" si="10"/>
        <v>743203</v>
      </c>
      <c r="F58" s="48">
        <f t="shared" si="10"/>
        <v>743203</v>
      </c>
      <c r="G58" s="48">
        <f t="shared" si="10"/>
        <v>743203</v>
      </c>
      <c r="H58" s="48">
        <f t="shared" si="10"/>
        <v>427086.58999999997</v>
      </c>
    </row>
    <row r="59" spans="1:8" x14ac:dyDescent="0.25">
      <c r="A59" s="49"/>
      <c r="B59" s="78" t="s">
        <v>226</v>
      </c>
      <c r="C59" s="61">
        <v>255000</v>
      </c>
      <c r="D59" s="60">
        <v>255000</v>
      </c>
      <c r="E59" s="76">
        <v>255000</v>
      </c>
      <c r="F59" s="61">
        <v>255000</v>
      </c>
      <c r="G59" s="61">
        <v>255000</v>
      </c>
      <c r="H59" s="61">
        <v>255000</v>
      </c>
    </row>
    <row r="60" spans="1:8" x14ac:dyDescent="0.25">
      <c r="A60" s="49"/>
      <c r="B60" s="78" t="s">
        <v>46</v>
      </c>
      <c r="C60" s="61">
        <v>1407500</v>
      </c>
      <c r="D60" s="60">
        <v>1407500</v>
      </c>
      <c r="E60" s="76">
        <v>1441079</v>
      </c>
      <c r="F60" s="61">
        <v>1441079</v>
      </c>
      <c r="G60" s="61">
        <v>1441079</v>
      </c>
      <c r="H60" s="61">
        <v>1123578.44</v>
      </c>
    </row>
    <row r="61" spans="1:8" x14ac:dyDescent="0.25">
      <c r="A61" s="49"/>
      <c r="B61" s="78" t="s">
        <v>47</v>
      </c>
      <c r="C61" s="61">
        <v>948854</v>
      </c>
      <c r="D61" s="60">
        <v>949457</v>
      </c>
      <c r="E61" s="76">
        <v>952876</v>
      </c>
      <c r="F61" s="61">
        <v>952876</v>
      </c>
      <c r="G61" s="61">
        <v>952876</v>
      </c>
      <c r="H61" s="61">
        <v>951491.85</v>
      </c>
    </row>
    <row r="62" spans="1:8" x14ac:dyDescent="0.25">
      <c r="A62" s="44"/>
      <c r="B62" s="79" t="s">
        <v>225</v>
      </c>
      <c r="C62" s="64">
        <v>-195353</v>
      </c>
      <c r="D62" s="63">
        <v>-187156</v>
      </c>
      <c r="E62" s="115">
        <v>-187156</v>
      </c>
      <c r="F62" s="64">
        <v>-187156</v>
      </c>
      <c r="G62" s="64">
        <v>-225558</v>
      </c>
      <c r="H62" s="64">
        <v>-39357.06</v>
      </c>
    </row>
    <row r="63" spans="1:8" ht="30" thickBot="1" x14ac:dyDescent="0.3">
      <c r="A63" s="80"/>
      <c r="B63" s="81" t="s">
        <v>48</v>
      </c>
      <c r="C63" s="83">
        <v>-679889</v>
      </c>
      <c r="D63" s="82">
        <v>-679889</v>
      </c>
      <c r="E63" s="117">
        <v>-679889</v>
      </c>
      <c r="F63" s="83">
        <v>-679889</v>
      </c>
      <c r="G63" s="109">
        <v>-679889</v>
      </c>
      <c r="H63" s="109">
        <v>-413309.35</v>
      </c>
    </row>
    <row r="64" spans="1:8" ht="12.75" hidden="1" customHeight="1" x14ac:dyDescent="0.25"/>
    <row r="65" spans="1:8" hidden="1" x14ac:dyDescent="0.25"/>
    <row r="66" spans="1:8" ht="15.75" thickBot="1" x14ac:dyDescent="0.3">
      <c r="C66" s="58"/>
      <c r="D66" s="58"/>
      <c r="E66" s="58"/>
      <c r="F66" s="58"/>
      <c r="G66" s="58"/>
      <c r="H66" s="58"/>
    </row>
    <row r="67" spans="1:8" ht="29.25" customHeight="1" thickBot="1" x14ac:dyDescent="0.3">
      <c r="A67" s="126" t="s">
        <v>115</v>
      </c>
      <c r="B67" s="127"/>
      <c r="C67" s="127"/>
      <c r="D67" s="127"/>
      <c r="E67" s="127"/>
      <c r="F67" s="127"/>
      <c r="G67" s="127"/>
      <c r="H67" s="128"/>
    </row>
    <row r="68" spans="1:8" x14ac:dyDescent="0.25">
      <c r="A68" s="84" t="s">
        <v>116</v>
      </c>
      <c r="B68" s="85" t="s">
        <v>117</v>
      </c>
      <c r="C68" s="118">
        <f t="shared" ref="C68:H68" si="11">SUM(C69:C74)</f>
        <v>1589229</v>
      </c>
      <c r="D68" s="41">
        <f t="shared" si="11"/>
        <v>1538135</v>
      </c>
      <c r="E68" s="41">
        <f t="shared" si="11"/>
        <v>1626182</v>
      </c>
      <c r="F68" s="41">
        <f t="shared" si="11"/>
        <v>1589587</v>
      </c>
      <c r="G68" s="41">
        <f t="shared" si="11"/>
        <v>1586835</v>
      </c>
      <c r="H68" s="41">
        <f t="shared" si="11"/>
        <v>1607078.18</v>
      </c>
    </row>
    <row r="69" spans="1:8" x14ac:dyDescent="0.25">
      <c r="A69" s="86" t="s">
        <v>51</v>
      </c>
      <c r="B69" s="58" t="s">
        <v>196</v>
      </c>
      <c r="C69" s="61">
        <v>63704</v>
      </c>
      <c r="D69" s="59">
        <v>63704</v>
      </c>
      <c r="E69" s="59">
        <v>63704</v>
      </c>
      <c r="F69" s="59">
        <v>63704</v>
      </c>
      <c r="G69" s="59">
        <v>63704</v>
      </c>
      <c r="H69" s="59">
        <v>68606.61</v>
      </c>
    </row>
    <row r="70" spans="1:8" x14ac:dyDescent="0.25">
      <c r="A70" s="87" t="s">
        <v>52</v>
      </c>
      <c r="B70" s="58" t="s">
        <v>197</v>
      </c>
      <c r="C70" s="61">
        <v>1038836</v>
      </c>
      <c r="D70" s="59">
        <v>1036012</v>
      </c>
      <c r="E70" s="59">
        <v>1075209</v>
      </c>
      <c r="F70" s="59">
        <v>1076364</v>
      </c>
      <c r="G70" s="59">
        <v>1076364</v>
      </c>
      <c r="H70" s="59">
        <v>1088935.6599999999</v>
      </c>
    </row>
    <row r="71" spans="1:8" x14ac:dyDescent="0.25">
      <c r="A71" s="87" t="s">
        <v>54</v>
      </c>
      <c r="B71" s="58" t="s">
        <v>53</v>
      </c>
      <c r="C71" s="61">
        <v>60000</v>
      </c>
      <c r="D71" s="59">
        <v>5050</v>
      </c>
      <c r="E71" s="59">
        <v>53900</v>
      </c>
      <c r="F71" s="59">
        <v>3950</v>
      </c>
      <c r="G71" s="59">
        <v>1198</v>
      </c>
      <c r="H71" s="59"/>
    </row>
    <row r="72" spans="1:8" ht="21.75" customHeight="1" x14ac:dyDescent="0.25">
      <c r="A72" s="87" t="s">
        <v>56</v>
      </c>
      <c r="B72" s="58" t="s">
        <v>55</v>
      </c>
      <c r="C72" s="61">
        <v>281279</v>
      </c>
      <c r="D72" s="59">
        <v>287959</v>
      </c>
      <c r="E72" s="59">
        <v>287959</v>
      </c>
      <c r="F72" s="59">
        <v>294359</v>
      </c>
      <c r="G72" s="59">
        <v>294359</v>
      </c>
      <c r="H72" s="59">
        <v>286387.71000000002</v>
      </c>
    </row>
    <row r="73" spans="1:8" x14ac:dyDescent="0.25">
      <c r="A73" s="87" t="s">
        <v>58</v>
      </c>
      <c r="B73" s="58" t="s">
        <v>59</v>
      </c>
      <c r="C73" s="61">
        <v>59045</v>
      </c>
      <c r="D73" s="59">
        <v>59045</v>
      </c>
      <c r="E73" s="59">
        <v>59045</v>
      </c>
      <c r="F73" s="59">
        <v>59045</v>
      </c>
      <c r="G73" s="59">
        <v>59045</v>
      </c>
      <c r="H73" s="59">
        <v>59245.64</v>
      </c>
    </row>
    <row r="74" spans="1:8" x14ac:dyDescent="0.25">
      <c r="A74" s="87" t="s">
        <v>57</v>
      </c>
      <c r="B74" s="58" t="s">
        <v>195</v>
      </c>
      <c r="C74" s="61">
        <v>86365</v>
      </c>
      <c r="D74" s="59">
        <v>86365</v>
      </c>
      <c r="E74" s="59">
        <v>86365</v>
      </c>
      <c r="F74" s="59">
        <v>92165</v>
      </c>
      <c r="G74" s="59">
        <v>92165</v>
      </c>
      <c r="H74" s="59">
        <v>103902.56</v>
      </c>
    </row>
    <row r="75" spans="1:8" x14ac:dyDescent="0.25">
      <c r="A75" s="88" t="s">
        <v>156</v>
      </c>
      <c r="B75" s="89" t="s">
        <v>157</v>
      </c>
      <c r="C75" s="119">
        <f t="shared" ref="C75:H75" si="12">C76+C77</f>
        <v>13048</v>
      </c>
      <c r="D75" s="90">
        <f t="shared" si="12"/>
        <v>24048</v>
      </c>
      <c r="E75" s="90">
        <f t="shared" si="12"/>
        <v>24048</v>
      </c>
      <c r="F75" s="90">
        <f t="shared" si="12"/>
        <v>26588</v>
      </c>
      <c r="G75" s="90">
        <f t="shared" si="12"/>
        <v>26588</v>
      </c>
      <c r="H75" s="90">
        <f t="shared" si="12"/>
        <v>28196.15</v>
      </c>
    </row>
    <row r="76" spans="1:8" x14ac:dyDescent="0.25">
      <c r="A76" s="91" t="s">
        <v>158</v>
      </c>
      <c r="B76" s="60" t="s">
        <v>159</v>
      </c>
      <c r="C76" s="61">
        <v>1500</v>
      </c>
      <c r="D76" s="59">
        <v>1500</v>
      </c>
      <c r="E76" s="59">
        <v>1500</v>
      </c>
      <c r="F76" s="59">
        <v>1500</v>
      </c>
      <c r="G76" s="59">
        <v>1500</v>
      </c>
      <c r="H76" s="59">
        <v>1500</v>
      </c>
    </row>
    <row r="77" spans="1:8" x14ac:dyDescent="0.25">
      <c r="A77" s="92" t="s">
        <v>158</v>
      </c>
      <c r="B77" s="93" t="s">
        <v>160</v>
      </c>
      <c r="C77" s="61">
        <v>11548</v>
      </c>
      <c r="D77" s="59">
        <v>22548</v>
      </c>
      <c r="E77" s="59">
        <v>22548</v>
      </c>
      <c r="F77" s="59">
        <v>25088</v>
      </c>
      <c r="G77" s="59">
        <v>25088</v>
      </c>
      <c r="H77" s="59">
        <v>26696.15</v>
      </c>
    </row>
    <row r="78" spans="1:8" x14ac:dyDescent="0.25">
      <c r="A78" s="94" t="s">
        <v>118</v>
      </c>
      <c r="B78" s="95" t="s">
        <v>119</v>
      </c>
      <c r="C78" s="48">
        <f t="shared" ref="C78:H78" si="13">SUM(C79:C86)</f>
        <v>542813</v>
      </c>
      <c r="D78" s="46">
        <f t="shared" si="13"/>
        <v>504198</v>
      </c>
      <c r="E78" s="46">
        <f t="shared" si="13"/>
        <v>469050</v>
      </c>
      <c r="F78" s="46">
        <f t="shared" si="13"/>
        <v>464079</v>
      </c>
      <c r="G78" s="46">
        <f t="shared" si="13"/>
        <v>465731</v>
      </c>
      <c r="H78" s="46">
        <f t="shared" si="13"/>
        <v>387806.44999999995</v>
      </c>
    </row>
    <row r="79" spans="1:8" ht="18.75" customHeight="1" x14ac:dyDescent="0.25">
      <c r="A79" s="96" t="s">
        <v>189</v>
      </c>
      <c r="B79" s="97" t="s">
        <v>190</v>
      </c>
      <c r="C79" s="61">
        <v>15000</v>
      </c>
      <c r="D79" s="59">
        <v>15000</v>
      </c>
      <c r="E79" s="59">
        <v>15000</v>
      </c>
      <c r="F79" s="59">
        <v>5000</v>
      </c>
      <c r="G79" s="59">
        <v>5000</v>
      </c>
      <c r="H79" s="59">
        <v>5000</v>
      </c>
    </row>
    <row r="80" spans="1:8" x14ac:dyDescent="0.25">
      <c r="A80" s="87" t="s">
        <v>60</v>
      </c>
      <c r="B80" s="58" t="s">
        <v>120</v>
      </c>
      <c r="C80" s="61">
        <v>3000</v>
      </c>
      <c r="D80" s="59">
        <v>3000</v>
      </c>
      <c r="E80" s="59">
        <v>3000</v>
      </c>
      <c r="F80" s="59">
        <v>1400</v>
      </c>
      <c r="G80" s="59">
        <v>3052</v>
      </c>
      <c r="H80" s="59">
        <v>3052.3</v>
      </c>
    </row>
    <row r="81" spans="1:8" x14ac:dyDescent="0.25">
      <c r="A81" s="91" t="s">
        <v>239</v>
      </c>
      <c r="B81" s="98" t="s">
        <v>240</v>
      </c>
      <c r="C81" s="61"/>
      <c r="D81" s="59"/>
      <c r="E81" s="59"/>
      <c r="F81" s="59">
        <v>3504</v>
      </c>
      <c r="G81" s="59">
        <v>3504</v>
      </c>
      <c r="H81" s="59">
        <v>3504</v>
      </c>
    </row>
    <row r="82" spans="1:8" x14ac:dyDescent="0.25">
      <c r="A82" s="87" t="s">
        <v>61</v>
      </c>
      <c r="B82" s="58" t="s">
        <v>121</v>
      </c>
      <c r="C82" s="61">
        <v>448354</v>
      </c>
      <c r="D82" s="59">
        <v>420089</v>
      </c>
      <c r="E82" s="59">
        <v>390089</v>
      </c>
      <c r="F82" s="59">
        <v>390089</v>
      </c>
      <c r="G82" s="59">
        <v>390089</v>
      </c>
      <c r="H82" s="59">
        <v>320719.09999999998</v>
      </c>
    </row>
    <row r="83" spans="1:8" x14ac:dyDescent="0.25">
      <c r="A83" s="91" t="s">
        <v>169</v>
      </c>
      <c r="B83" s="58" t="s">
        <v>187</v>
      </c>
      <c r="C83" s="61">
        <v>9883</v>
      </c>
      <c r="D83" s="59">
        <v>9883</v>
      </c>
      <c r="E83" s="59">
        <v>9883</v>
      </c>
      <c r="F83" s="59">
        <v>9883</v>
      </c>
      <c r="G83" s="59">
        <v>9883</v>
      </c>
      <c r="H83" s="59">
        <v>10035.67</v>
      </c>
    </row>
    <row r="84" spans="1:8" x14ac:dyDescent="0.25">
      <c r="A84" s="87" t="s">
        <v>62</v>
      </c>
      <c r="B84" s="58" t="s">
        <v>63</v>
      </c>
      <c r="C84" s="61">
        <v>7800</v>
      </c>
      <c r="D84" s="59">
        <v>7800</v>
      </c>
      <c r="E84" s="59">
        <v>7800</v>
      </c>
      <c r="F84" s="59">
        <v>7800</v>
      </c>
      <c r="G84" s="59">
        <v>7800</v>
      </c>
      <c r="H84" s="59">
        <v>7930.01</v>
      </c>
    </row>
    <row r="85" spans="1:8" x14ac:dyDescent="0.25">
      <c r="A85" s="87" t="s">
        <v>65</v>
      </c>
      <c r="B85" s="58" t="s">
        <v>64</v>
      </c>
      <c r="C85" s="61">
        <v>23496</v>
      </c>
      <c r="D85" s="59">
        <v>13146</v>
      </c>
      <c r="E85" s="59">
        <v>7998</v>
      </c>
      <c r="F85" s="59">
        <v>11123</v>
      </c>
      <c r="G85" s="59">
        <v>11123</v>
      </c>
      <c r="H85" s="59">
        <v>11933.37</v>
      </c>
    </row>
    <row r="86" spans="1:8" x14ac:dyDescent="0.25">
      <c r="A86" s="91" t="s">
        <v>66</v>
      </c>
      <c r="B86" s="58" t="s">
        <v>198</v>
      </c>
      <c r="C86" s="61">
        <v>35280</v>
      </c>
      <c r="D86" s="59">
        <v>35280</v>
      </c>
      <c r="E86" s="59">
        <v>35280</v>
      </c>
      <c r="F86" s="59">
        <v>35280</v>
      </c>
      <c r="G86" s="59">
        <v>35280</v>
      </c>
      <c r="H86" s="59">
        <v>25632</v>
      </c>
    </row>
    <row r="87" spans="1:8" x14ac:dyDescent="0.25">
      <c r="A87" s="94" t="s">
        <v>122</v>
      </c>
      <c r="B87" s="47" t="s">
        <v>123</v>
      </c>
      <c r="C87" s="48">
        <f t="shared" ref="C87:H87" si="14">SUM(C88:C94)</f>
        <v>790343</v>
      </c>
      <c r="D87" s="46">
        <f t="shared" si="14"/>
        <v>823902</v>
      </c>
      <c r="E87" s="46">
        <f t="shared" si="14"/>
        <v>856242</v>
      </c>
      <c r="F87" s="46">
        <f t="shared" si="14"/>
        <v>918518</v>
      </c>
      <c r="G87" s="46">
        <f t="shared" si="14"/>
        <v>918518</v>
      </c>
      <c r="H87" s="46">
        <f t="shared" si="14"/>
        <v>976028.3600000001</v>
      </c>
    </row>
    <row r="88" spans="1:8" x14ac:dyDescent="0.25">
      <c r="A88" s="86" t="s">
        <v>67</v>
      </c>
      <c r="B88" s="58" t="s">
        <v>124</v>
      </c>
      <c r="C88" s="61">
        <v>64263</v>
      </c>
      <c r="D88" s="59">
        <v>64427</v>
      </c>
      <c r="E88" s="59">
        <v>64142</v>
      </c>
      <c r="F88" s="59">
        <v>64142</v>
      </c>
      <c r="G88" s="59">
        <v>64142</v>
      </c>
      <c r="H88" s="59">
        <v>62686.559999999998</v>
      </c>
    </row>
    <row r="89" spans="1:8" x14ac:dyDescent="0.25">
      <c r="A89" s="87" t="s">
        <v>68</v>
      </c>
      <c r="B89" s="58" t="s">
        <v>171</v>
      </c>
      <c r="C89" s="61">
        <v>211778</v>
      </c>
      <c r="D89" s="59">
        <v>221778</v>
      </c>
      <c r="E89" s="59">
        <v>221778</v>
      </c>
      <c r="F89" s="59">
        <v>272660</v>
      </c>
      <c r="G89" s="59">
        <v>272660</v>
      </c>
      <c r="H89" s="59">
        <v>308882.53000000003</v>
      </c>
    </row>
    <row r="90" spans="1:8" x14ac:dyDescent="0.25">
      <c r="A90" s="87" t="s">
        <v>68</v>
      </c>
      <c r="B90" s="60" t="s">
        <v>172</v>
      </c>
      <c r="C90" s="61">
        <v>66200</v>
      </c>
      <c r="D90" s="59">
        <v>86200</v>
      </c>
      <c r="E90" s="59">
        <v>116200</v>
      </c>
      <c r="F90" s="59">
        <v>129200</v>
      </c>
      <c r="G90" s="59">
        <v>129200</v>
      </c>
      <c r="H90" s="59">
        <v>181135.58</v>
      </c>
    </row>
    <row r="91" spans="1:8" x14ac:dyDescent="0.25">
      <c r="A91" s="91" t="s">
        <v>68</v>
      </c>
      <c r="B91" s="60" t="s">
        <v>167</v>
      </c>
      <c r="C91" s="61">
        <v>194634</v>
      </c>
      <c r="D91" s="59">
        <v>194634</v>
      </c>
      <c r="E91" s="59">
        <v>197259</v>
      </c>
      <c r="F91" s="59">
        <v>197653</v>
      </c>
      <c r="G91" s="59">
        <v>197653</v>
      </c>
      <c r="H91" s="59">
        <v>190523</v>
      </c>
    </row>
    <row r="92" spans="1:8" x14ac:dyDescent="0.25">
      <c r="A92" s="87" t="s">
        <v>68</v>
      </c>
      <c r="B92" s="60" t="s">
        <v>173</v>
      </c>
      <c r="C92" s="61">
        <v>109398</v>
      </c>
      <c r="D92" s="59">
        <v>109398</v>
      </c>
      <c r="E92" s="59">
        <v>109398</v>
      </c>
      <c r="F92" s="59">
        <v>107398</v>
      </c>
      <c r="G92" s="59">
        <v>107398</v>
      </c>
      <c r="H92" s="59">
        <v>86328.15</v>
      </c>
    </row>
    <row r="93" spans="1:8" x14ac:dyDescent="0.25">
      <c r="A93" s="87" t="s">
        <v>68</v>
      </c>
      <c r="B93" s="60" t="s">
        <v>199</v>
      </c>
      <c r="C93" s="61">
        <v>108070</v>
      </c>
      <c r="D93" s="59">
        <v>108615</v>
      </c>
      <c r="E93" s="59">
        <v>108615</v>
      </c>
      <c r="F93" s="59">
        <v>108615</v>
      </c>
      <c r="G93" s="59">
        <v>108615</v>
      </c>
      <c r="H93" s="59">
        <v>108720.37</v>
      </c>
    </row>
    <row r="94" spans="1:8" x14ac:dyDescent="0.25">
      <c r="A94" s="92" t="s">
        <v>69</v>
      </c>
      <c r="B94" s="58" t="s">
        <v>70</v>
      </c>
      <c r="C94" s="61">
        <v>36000</v>
      </c>
      <c r="D94" s="59">
        <v>38850</v>
      </c>
      <c r="E94" s="59">
        <v>38850</v>
      </c>
      <c r="F94" s="59">
        <v>38850</v>
      </c>
      <c r="G94" s="59">
        <v>38850</v>
      </c>
      <c r="H94" s="59">
        <v>37752.17</v>
      </c>
    </row>
    <row r="95" spans="1:8" x14ac:dyDescent="0.25">
      <c r="A95" s="94" t="s">
        <v>125</v>
      </c>
      <c r="B95" s="47" t="s">
        <v>72</v>
      </c>
      <c r="C95" s="48">
        <f t="shared" ref="C95:H95" si="15">SUM(C96:C106)</f>
        <v>381159</v>
      </c>
      <c r="D95" s="46">
        <f t="shared" si="15"/>
        <v>382325</v>
      </c>
      <c r="E95" s="46">
        <f t="shared" si="15"/>
        <v>419329</v>
      </c>
      <c r="F95" s="46">
        <f t="shared" si="15"/>
        <v>436675</v>
      </c>
      <c r="G95" s="46">
        <f t="shared" si="15"/>
        <v>434898</v>
      </c>
      <c r="H95" s="46">
        <f t="shared" si="15"/>
        <v>388940.55</v>
      </c>
    </row>
    <row r="96" spans="1:8" x14ac:dyDescent="0.25">
      <c r="A96" s="91" t="s">
        <v>71</v>
      </c>
      <c r="B96" s="60" t="s">
        <v>182</v>
      </c>
      <c r="C96" s="61">
        <v>185636</v>
      </c>
      <c r="D96" s="59">
        <v>196802</v>
      </c>
      <c r="E96" s="59">
        <v>230374</v>
      </c>
      <c r="F96" s="59">
        <v>230374</v>
      </c>
      <c r="G96" s="59">
        <v>228597</v>
      </c>
      <c r="H96" s="59">
        <v>126872.93</v>
      </c>
    </row>
    <row r="97" spans="1:8" x14ac:dyDescent="0.25">
      <c r="A97" s="87" t="s">
        <v>161</v>
      </c>
      <c r="B97" s="99" t="s">
        <v>174</v>
      </c>
      <c r="C97" s="61">
        <v>107470</v>
      </c>
      <c r="D97" s="59">
        <v>97470</v>
      </c>
      <c r="E97" s="59">
        <v>97470</v>
      </c>
      <c r="F97" s="59">
        <v>113970</v>
      </c>
      <c r="G97" s="59">
        <v>113970</v>
      </c>
      <c r="H97" s="59">
        <v>159823</v>
      </c>
    </row>
    <row r="98" spans="1:8" x14ac:dyDescent="0.25">
      <c r="A98" s="87" t="s">
        <v>73</v>
      </c>
      <c r="B98" s="60" t="s">
        <v>165</v>
      </c>
      <c r="C98" s="61">
        <v>5893</v>
      </c>
      <c r="D98" s="59">
        <v>5893</v>
      </c>
      <c r="E98" s="59">
        <v>5893</v>
      </c>
      <c r="F98" s="59">
        <v>4893</v>
      </c>
      <c r="G98" s="59">
        <v>4893</v>
      </c>
      <c r="H98" s="59">
        <v>3220.65</v>
      </c>
    </row>
    <row r="99" spans="1:8" x14ac:dyDescent="0.25">
      <c r="A99" s="91" t="s">
        <v>73</v>
      </c>
      <c r="B99" s="60" t="s">
        <v>164</v>
      </c>
      <c r="C99" s="61">
        <v>18080</v>
      </c>
      <c r="D99" s="59">
        <v>18080</v>
      </c>
      <c r="E99" s="59">
        <v>18080</v>
      </c>
      <c r="F99" s="59">
        <v>18080</v>
      </c>
      <c r="G99" s="59">
        <v>18080</v>
      </c>
      <c r="H99" s="59">
        <v>19600.509999999998</v>
      </c>
    </row>
    <row r="100" spans="1:8" x14ac:dyDescent="0.25">
      <c r="A100" s="87" t="s">
        <v>73</v>
      </c>
      <c r="B100" s="60" t="s">
        <v>126</v>
      </c>
      <c r="C100" s="61">
        <v>15140</v>
      </c>
      <c r="D100" s="59">
        <v>15140</v>
      </c>
      <c r="E100" s="59">
        <v>15140</v>
      </c>
      <c r="F100" s="59">
        <v>19180</v>
      </c>
      <c r="G100" s="59">
        <v>19180</v>
      </c>
      <c r="H100" s="59">
        <v>20990.73</v>
      </c>
    </row>
    <row r="101" spans="1:8" ht="17.25" customHeight="1" x14ac:dyDescent="0.25">
      <c r="A101" s="91" t="s">
        <v>73</v>
      </c>
      <c r="B101" s="60" t="s">
        <v>162</v>
      </c>
      <c r="C101" s="61">
        <v>12000</v>
      </c>
      <c r="D101" s="59">
        <v>12000</v>
      </c>
      <c r="E101" s="59">
        <v>12000</v>
      </c>
      <c r="F101" s="59">
        <v>12000</v>
      </c>
      <c r="G101" s="59">
        <v>12000</v>
      </c>
      <c r="H101" s="59">
        <v>12000</v>
      </c>
    </row>
    <row r="102" spans="1:8" ht="18.75" hidden="1" customHeight="1" x14ac:dyDescent="0.25">
      <c r="A102" s="91" t="s">
        <v>73</v>
      </c>
      <c r="B102" s="60" t="s">
        <v>163</v>
      </c>
      <c r="C102" s="61">
        <v>0</v>
      </c>
      <c r="D102" s="59">
        <v>0</v>
      </c>
      <c r="E102" s="59"/>
      <c r="F102" s="59"/>
      <c r="G102" s="59"/>
      <c r="H102" s="59"/>
    </row>
    <row r="103" spans="1:8" x14ac:dyDescent="0.25">
      <c r="A103" s="91" t="s">
        <v>73</v>
      </c>
      <c r="B103" s="60" t="s">
        <v>175</v>
      </c>
      <c r="C103" s="61">
        <v>2700</v>
      </c>
      <c r="D103" s="59">
        <v>2700</v>
      </c>
      <c r="E103" s="59">
        <v>2700</v>
      </c>
      <c r="F103" s="59">
        <v>2700</v>
      </c>
      <c r="G103" s="59">
        <v>2700</v>
      </c>
      <c r="H103" s="59">
        <v>1887.68</v>
      </c>
    </row>
    <row r="104" spans="1:8" x14ac:dyDescent="0.25">
      <c r="A104" s="91" t="s">
        <v>73</v>
      </c>
      <c r="B104" s="60" t="s">
        <v>163</v>
      </c>
      <c r="C104" s="61">
        <v>6000</v>
      </c>
      <c r="D104" s="59">
        <v>6000</v>
      </c>
      <c r="E104" s="59">
        <v>6000</v>
      </c>
      <c r="F104" s="59">
        <v>6000</v>
      </c>
      <c r="G104" s="59">
        <v>6000</v>
      </c>
      <c r="H104" s="59">
        <v>6697.23</v>
      </c>
    </row>
    <row r="105" spans="1:8" x14ac:dyDescent="0.25">
      <c r="A105" s="91" t="s">
        <v>73</v>
      </c>
      <c r="B105" s="60" t="s">
        <v>235</v>
      </c>
      <c r="C105" s="61"/>
      <c r="D105" s="59"/>
      <c r="E105" s="59">
        <v>3432</v>
      </c>
      <c r="F105" s="59">
        <v>3432</v>
      </c>
      <c r="G105" s="59">
        <v>3432</v>
      </c>
      <c r="H105" s="59">
        <v>3431</v>
      </c>
    </row>
    <row r="106" spans="1:8" x14ac:dyDescent="0.25">
      <c r="A106" s="91" t="s">
        <v>73</v>
      </c>
      <c r="B106" s="60" t="s">
        <v>230</v>
      </c>
      <c r="C106" s="61">
        <v>28240</v>
      </c>
      <c r="D106" s="59">
        <v>28240</v>
      </c>
      <c r="E106" s="59">
        <v>28240</v>
      </c>
      <c r="F106" s="59">
        <v>26046</v>
      </c>
      <c r="G106" s="59">
        <v>26046</v>
      </c>
      <c r="H106" s="59">
        <v>34416.82</v>
      </c>
    </row>
    <row r="107" spans="1:8" x14ac:dyDescent="0.25">
      <c r="A107" s="94" t="s">
        <v>127</v>
      </c>
      <c r="B107" s="47" t="s">
        <v>128</v>
      </c>
      <c r="C107" s="48">
        <f t="shared" ref="C107:H107" si="16">SUM(C108:C112)</f>
        <v>101087</v>
      </c>
      <c r="D107" s="46">
        <f t="shared" si="16"/>
        <v>96837</v>
      </c>
      <c r="E107" s="46">
        <f t="shared" si="16"/>
        <v>92651</v>
      </c>
      <c r="F107" s="46">
        <f t="shared" si="16"/>
        <v>94436</v>
      </c>
      <c r="G107" s="46">
        <f t="shared" si="16"/>
        <v>94436</v>
      </c>
      <c r="H107" s="46">
        <f t="shared" si="16"/>
        <v>98405.62999999999</v>
      </c>
    </row>
    <row r="108" spans="1:8" x14ac:dyDescent="0.25">
      <c r="A108" s="87" t="s">
        <v>74</v>
      </c>
      <c r="B108" s="60" t="s">
        <v>200</v>
      </c>
      <c r="C108" s="61">
        <v>71404</v>
      </c>
      <c r="D108" s="59">
        <v>67154</v>
      </c>
      <c r="E108" s="59">
        <v>67154</v>
      </c>
      <c r="F108" s="59">
        <v>70854</v>
      </c>
      <c r="G108" s="59">
        <v>70854</v>
      </c>
      <c r="H108" s="59">
        <v>73898.09</v>
      </c>
    </row>
    <row r="109" spans="1:8" x14ac:dyDescent="0.25">
      <c r="A109" s="87" t="s">
        <v>74</v>
      </c>
      <c r="B109" s="60" t="s">
        <v>201</v>
      </c>
      <c r="C109" s="61">
        <v>27432</v>
      </c>
      <c r="D109" s="59">
        <v>27432</v>
      </c>
      <c r="E109" s="59">
        <v>23246</v>
      </c>
      <c r="F109" s="59">
        <v>21331</v>
      </c>
      <c r="G109" s="59">
        <v>21331</v>
      </c>
      <c r="H109" s="59">
        <v>22037.65</v>
      </c>
    </row>
    <row r="110" spans="1:8" x14ac:dyDescent="0.25">
      <c r="A110" s="87" t="s">
        <v>74</v>
      </c>
      <c r="B110" s="60" t="s">
        <v>176</v>
      </c>
      <c r="C110" s="61">
        <v>1251</v>
      </c>
      <c r="D110" s="59">
        <v>1251</v>
      </c>
      <c r="E110" s="59">
        <v>1251</v>
      </c>
      <c r="F110" s="59">
        <v>1251</v>
      </c>
      <c r="G110" s="59">
        <v>1251</v>
      </c>
      <c r="H110" s="59">
        <v>2469.89</v>
      </c>
    </row>
    <row r="111" spans="1:8" hidden="1" x14ac:dyDescent="0.25">
      <c r="A111" s="87" t="s">
        <v>75</v>
      </c>
      <c r="B111" s="58" t="s">
        <v>129</v>
      </c>
      <c r="C111" s="61">
        <v>0</v>
      </c>
      <c r="D111" s="59">
        <v>0</v>
      </c>
      <c r="E111" s="59"/>
      <c r="F111" s="59"/>
      <c r="G111" s="59"/>
      <c r="H111" s="59"/>
    </row>
    <row r="112" spans="1:8" x14ac:dyDescent="0.25">
      <c r="A112" s="100" t="s">
        <v>76</v>
      </c>
      <c r="B112" s="101" t="s">
        <v>130</v>
      </c>
      <c r="C112" s="120">
        <v>1000</v>
      </c>
      <c r="D112" s="102">
        <v>1000</v>
      </c>
      <c r="E112" s="102">
        <v>1000</v>
      </c>
      <c r="F112" s="102">
        <v>1000</v>
      </c>
      <c r="G112" s="102">
        <v>1000</v>
      </c>
      <c r="H112" s="102">
        <v>0</v>
      </c>
    </row>
    <row r="113" spans="1:8" x14ac:dyDescent="0.25">
      <c r="A113" s="94" t="s">
        <v>131</v>
      </c>
      <c r="B113" s="47" t="s">
        <v>132</v>
      </c>
      <c r="C113" s="48">
        <f t="shared" ref="C113:H113" si="17">SUM(C114:C147)</f>
        <v>1735144</v>
      </c>
      <c r="D113" s="46">
        <f t="shared" si="17"/>
        <v>1764244</v>
      </c>
      <c r="E113" s="46">
        <f t="shared" si="17"/>
        <v>1801147</v>
      </c>
      <c r="F113" s="46">
        <f t="shared" si="17"/>
        <v>1878010</v>
      </c>
      <c r="G113" s="46">
        <f t="shared" si="17"/>
        <v>1878748</v>
      </c>
      <c r="H113" s="46">
        <f t="shared" si="17"/>
        <v>1856009.7900000003</v>
      </c>
    </row>
    <row r="114" spans="1:8" x14ac:dyDescent="0.25">
      <c r="A114" s="91" t="s">
        <v>77</v>
      </c>
      <c r="B114" s="58" t="s">
        <v>202</v>
      </c>
      <c r="C114" s="61">
        <v>41515</v>
      </c>
      <c r="D114" s="59">
        <v>41515</v>
      </c>
      <c r="E114" s="59">
        <v>41515</v>
      </c>
      <c r="F114" s="59">
        <v>42031</v>
      </c>
      <c r="G114" s="59">
        <v>42031</v>
      </c>
      <c r="H114" s="59">
        <v>40094.589999999997</v>
      </c>
    </row>
    <row r="115" spans="1:8" x14ac:dyDescent="0.25">
      <c r="A115" s="91" t="s">
        <v>77</v>
      </c>
      <c r="B115" s="58" t="s">
        <v>186</v>
      </c>
      <c r="C115" s="61">
        <v>10000</v>
      </c>
      <c r="D115" s="59">
        <v>10000</v>
      </c>
      <c r="E115" s="59">
        <v>10000</v>
      </c>
      <c r="F115" s="59">
        <v>10000</v>
      </c>
      <c r="G115" s="59">
        <v>10000</v>
      </c>
      <c r="H115" s="59">
        <v>6091.49</v>
      </c>
    </row>
    <row r="116" spans="1:8" x14ac:dyDescent="0.25">
      <c r="A116" s="91" t="s">
        <v>77</v>
      </c>
      <c r="B116" s="58" t="s">
        <v>188</v>
      </c>
      <c r="C116" s="61">
        <v>4014</v>
      </c>
      <c r="D116" s="59">
        <v>4014</v>
      </c>
      <c r="E116" s="59">
        <v>4014</v>
      </c>
      <c r="F116" s="59">
        <v>3159</v>
      </c>
      <c r="G116" s="59">
        <v>3159</v>
      </c>
      <c r="H116" s="59">
        <v>3159.01</v>
      </c>
    </row>
    <row r="117" spans="1:8" x14ac:dyDescent="0.25">
      <c r="A117" s="91" t="s">
        <v>77</v>
      </c>
      <c r="B117" s="60" t="s">
        <v>177</v>
      </c>
      <c r="C117" s="61">
        <v>40000</v>
      </c>
      <c r="D117" s="59">
        <v>43790</v>
      </c>
      <c r="E117" s="59">
        <v>43790</v>
      </c>
      <c r="F117" s="59">
        <v>43790</v>
      </c>
      <c r="G117" s="59">
        <v>43790</v>
      </c>
      <c r="H117" s="59">
        <v>37175.230000000003</v>
      </c>
    </row>
    <row r="118" spans="1:8" x14ac:dyDescent="0.25">
      <c r="A118" s="91" t="s">
        <v>77</v>
      </c>
      <c r="B118" s="58" t="s">
        <v>143</v>
      </c>
      <c r="C118" s="61">
        <v>58667</v>
      </c>
      <c r="D118" s="59">
        <v>58667</v>
      </c>
      <c r="E118" s="59">
        <v>60667</v>
      </c>
      <c r="F118" s="59">
        <v>60667</v>
      </c>
      <c r="G118" s="59">
        <v>60667</v>
      </c>
      <c r="H118" s="59">
        <v>65484.160000000003</v>
      </c>
    </row>
    <row r="119" spans="1:8" x14ac:dyDescent="0.25">
      <c r="A119" s="91" t="s">
        <v>141</v>
      </c>
      <c r="B119" s="58" t="s">
        <v>133</v>
      </c>
      <c r="C119" s="61">
        <v>173153</v>
      </c>
      <c r="D119" s="59">
        <v>173153</v>
      </c>
      <c r="E119" s="59">
        <v>178109</v>
      </c>
      <c r="F119" s="59">
        <v>196559</v>
      </c>
      <c r="G119" s="59">
        <v>196559</v>
      </c>
      <c r="H119" s="59">
        <v>215045.35</v>
      </c>
    </row>
    <row r="120" spans="1:8" x14ac:dyDescent="0.25">
      <c r="A120" s="91" t="s">
        <v>78</v>
      </c>
      <c r="B120" s="58" t="s">
        <v>183</v>
      </c>
      <c r="C120" s="61">
        <v>48500</v>
      </c>
      <c r="D120" s="59">
        <v>49100</v>
      </c>
      <c r="E120" s="59">
        <v>49100</v>
      </c>
      <c r="F120" s="59">
        <v>49100</v>
      </c>
      <c r="G120" s="59">
        <v>49100</v>
      </c>
      <c r="H120" s="59">
        <v>48752.21</v>
      </c>
    </row>
    <row r="121" spans="1:8" x14ac:dyDescent="0.25">
      <c r="A121" s="91" t="s">
        <v>79</v>
      </c>
      <c r="B121" s="58" t="s">
        <v>80</v>
      </c>
      <c r="C121" s="61">
        <v>65765</v>
      </c>
      <c r="D121" s="59">
        <v>82177</v>
      </c>
      <c r="E121" s="59">
        <v>84487</v>
      </c>
      <c r="F121" s="59">
        <v>84487</v>
      </c>
      <c r="G121" s="59">
        <v>84487</v>
      </c>
      <c r="H121" s="59">
        <v>86059.64</v>
      </c>
    </row>
    <row r="122" spans="1:8" x14ac:dyDescent="0.25">
      <c r="A122" s="91" t="s">
        <v>79</v>
      </c>
      <c r="B122" s="58" t="s">
        <v>81</v>
      </c>
      <c r="C122" s="61">
        <v>42663</v>
      </c>
      <c r="D122" s="59">
        <v>42663</v>
      </c>
      <c r="E122" s="59">
        <v>43083</v>
      </c>
      <c r="F122" s="59">
        <v>43083</v>
      </c>
      <c r="G122" s="59">
        <v>43083</v>
      </c>
      <c r="H122" s="59">
        <v>41647.08</v>
      </c>
    </row>
    <row r="123" spans="1:8" x14ac:dyDescent="0.25">
      <c r="A123" s="91" t="s">
        <v>79</v>
      </c>
      <c r="B123" s="58" t="s">
        <v>166</v>
      </c>
      <c r="C123" s="61">
        <v>85112</v>
      </c>
      <c r="D123" s="59">
        <v>74612</v>
      </c>
      <c r="E123" s="59">
        <v>75512</v>
      </c>
      <c r="F123" s="59">
        <v>77312</v>
      </c>
      <c r="G123" s="59">
        <v>77312</v>
      </c>
      <c r="H123" s="59">
        <v>77244.710000000006</v>
      </c>
    </row>
    <row r="124" spans="1:8" x14ac:dyDescent="0.25">
      <c r="A124" s="87" t="s">
        <v>82</v>
      </c>
      <c r="B124" s="58" t="s">
        <v>178</v>
      </c>
      <c r="C124" s="61">
        <v>77226</v>
      </c>
      <c r="D124" s="59">
        <v>77226</v>
      </c>
      <c r="E124" s="59">
        <v>85526</v>
      </c>
      <c r="F124" s="59">
        <v>85526</v>
      </c>
      <c r="G124" s="59">
        <v>86626</v>
      </c>
      <c r="H124" s="59">
        <v>89732.67</v>
      </c>
    </row>
    <row r="125" spans="1:8" x14ac:dyDescent="0.25">
      <c r="A125" s="91" t="s">
        <v>142</v>
      </c>
      <c r="B125" s="58" t="s">
        <v>83</v>
      </c>
      <c r="C125" s="61">
        <v>67372</v>
      </c>
      <c r="D125" s="59">
        <v>63137</v>
      </c>
      <c r="E125" s="59">
        <v>63137</v>
      </c>
      <c r="F125" s="59">
        <v>66680</v>
      </c>
      <c r="G125" s="59">
        <v>66680</v>
      </c>
      <c r="H125" s="59">
        <v>65303.839999999997</v>
      </c>
    </row>
    <row r="126" spans="1:8" x14ac:dyDescent="0.25">
      <c r="A126" s="91" t="s">
        <v>142</v>
      </c>
      <c r="B126" s="58" t="s">
        <v>84</v>
      </c>
      <c r="C126" s="61">
        <v>12841</v>
      </c>
      <c r="D126" s="59">
        <v>12841</v>
      </c>
      <c r="E126" s="59">
        <v>12841</v>
      </c>
      <c r="F126" s="59">
        <v>13683</v>
      </c>
      <c r="G126" s="59">
        <v>13683</v>
      </c>
      <c r="H126" s="59">
        <v>15611.82</v>
      </c>
    </row>
    <row r="127" spans="1:8" x14ac:dyDescent="0.25">
      <c r="A127" s="91" t="s">
        <v>142</v>
      </c>
      <c r="B127" s="58" t="s">
        <v>170</v>
      </c>
      <c r="C127" s="61">
        <v>47802</v>
      </c>
      <c r="D127" s="59">
        <v>47802</v>
      </c>
      <c r="E127" s="59">
        <v>47802</v>
      </c>
      <c r="F127" s="59">
        <v>53191</v>
      </c>
      <c r="G127" s="59">
        <v>53191</v>
      </c>
      <c r="H127" s="59">
        <v>51480.34</v>
      </c>
    </row>
    <row r="128" spans="1:8" x14ac:dyDescent="0.25">
      <c r="A128" s="91" t="s">
        <v>142</v>
      </c>
      <c r="B128" s="58" t="s">
        <v>144</v>
      </c>
      <c r="C128" s="61">
        <v>23743</v>
      </c>
      <c r="D128" s="59">
        <v>23743</v>
      </c>
      <c r="E128" s="59">
        <v>23743</v>
      </c>
      <c r="F128" s="59">
        <v>25195</v>
      </c>
      <c r="G128" s="59">
        <v>25195</v>
      </c>
      <c r="H128" s="59">
        <v>22435.66</v>
      </c>
    </row>
    <row r="129" spans="1:8" x14ac:dyDescent="0.25">
      <c r="A129" s="91" t="s">
        <v>142</v>
      </c>
      <c r="B129" s="58" t="s">
        <v>85</v>
      </c>
      <c r="C129" s="61">
        <v>21204</v>
      </c>
      <c r="D129" s="59">
        <v>21204</v>
      </c>
      <c r="E129" s="59">
        <v>21204</v>
      </c>
      <c r="F129" s="59">
        <v>22691</v>
      </c>
      <c r="G129" s="59">
        <v>22691</v>
      </c>
      <c r="H129" s="59">
        <v>22773.64</v>
      </c>
    </row>
    <row r="130" spans="1:8" x14ac:dyDescent="0.25">
      <c r="A130" s="91" t="s">
        <v>142</v>
      </c>
      <c r="B130" s="58" t="s">
        <v>145</v>
      </c>
      <c r="C130" s="61">
        <v>35899</v>
      </c>
      <c r="D130" s="59">
        <v>37399</v>
      </c>
      <c r="E130" s="59">
        <v>37399</v>
      </c>
      <c r="F130" s="59">
        <v>47765</v>
      </c>
      <c r="G130" s="59">
        <v>47765</v>
      </c>
      <c r="H130" s="59">
        <v>44770.29</v>
      </c>
    </row>
    <row r="131" spans="1:8" x14ac:dyDescent="0.25">
      <c r="A131" s="87" t="s">
        <v>86</v>
      </c>
      <c r="B131" s="103" t="s">
        <v>203</v>
      </c>
      <c r="C131" s="61">
        <v>46524</v>
      </c>
      <c r="D131" s="59">
        <v>47006</v>
      </c>
      <c r="E131" s="59">
        <v>47006</v>
      </c>
      <c r="F131" s="59">
        <v>44521</v>
      </c>
      <c r="G131" s="59">
        <v>44521</v>
      </c>
      <c r="H131" s="59">
        <v>48485.68</v>
      </c>
    </row>
    <row r="132" spans="1:8" x14ac:dyDescent="0.25">
      <c r="A132" s="87" t="s">
        <v>86</v>
      </c>
      <c r="B132" s="58" t="s">
        <v>90</v>
      </c>
      <c r="C132" s="61">
        <v>46938</v>
      </c>
      <c r="D132" s="59">
        <v>46938</v>
      </c>
      <c r="E132" s="59">
        <v>47538</v>
      </c>
      <c r="F132" s="59">
        <v>54667</v>
      </c>
      <c r="G132" s="59">
        <v>54667</v>
      </c>
      <c r="H132" s="59">
        <v>63008.93</v>
      </c>
    </row>
    <row r="133" spans="1:8" x14ac:dyDescent="0.25">
      <c r="A133" s="87" t="s">
        <v>86</v>
      </c>
      <c r="B133" s="58" t="s">
        <v>91</v>
      </c>
      <c r="C133" s="61">
        <v>43406</v>
      </c>
      <c r="D133" s="59">
        <v>43406</v>
      </c>
      <c r="E133" s="59">
        <v>43406</v>
      </c>
      <c r="F133" s="59">
        <v>48906</v>
      </c>
      <c r="G133" s="59">
        <v>48906</v>
      </c>
      <c r="H133" s="59">
        <v>50750.080000000002</v>
      </c>
    </row>
    <row r="134" spans="1:8" x14ac:dyDescent="0.25">
      <c r="A134" s="87" t="s">
        <v>86</v>
      </c>
      <c r="B134" s="58" t="s">
        <v>89</v>
      </c>
      <c r="C134" s="61">
        <v>93112</v>
      </c>
      <c r="D134" s="59">
        <v>94076</v>
      </c>
      <c r="E134" s="59">
        <v>94076</v>
      </c>
      <c r="F134" s="59">
        <v>94301</v>
      </c>
      <c r="G134" s="59">
        <v>94301</v>
      </c>
      <c r="H134" s="59">
        <v>91083.78</v>
      </c>
    </row>
    <row r="135" spans="1:8" x14ac:dyDescent="0.25">
      <c r="A135" s="91" t="s">
        <v>86</v>
      </c>
      <c r="B135" s="58" t="s">
        <v>217</v>
      </c>
      <c r="C135" s="61">
        <v>2410</v>
      </c>
      <c r="D135" s="59">
        <v>2410</v>
      </c>
      <c r="E135" s="59">
        <v>3760</v>
      </c>
      <c r="F135" s="59">
        <v>9760</v>
      </c>
      <c r="G135" s="59">
        <v>9760</v>
      </c>
      <c r="H135" s="59">
        <v>9643.98</v>
      </c>
    </row>
    <row r="136" spans="1:8" x14ac:dyDescent="0.25">
      <c r="A136" s="87" t="s">
        <v>86</v>
      </c>
      <c r="B136" s="58" t="s">
        <v>88</v>
      </c>
      <c r="C136" s="61">
        <v>202993</v>
      </c>
      <c r="D136" s="59">
        <v>204922</v>
      </c>
      <c r="E136" s="59">
        <v>213245</v>
      </c>
      <c r="F136" s="59">
        <v>217998</v>
      </c>
      <c r="G136" s="59">
        <v>217636</v>
      </c>
      <c r="H136" s="59">
        <v>203975.46</v>
      </c>
    </row>
    <row r="137" spans="1:8" x14ac:dyDescent="0.25">
      <c r="A137" s="87" t="s">
        <v>86</v>
      </c>
      <c r="B137" s="58" t="s">
        <v>204</v>
      </c>
      <c r="C137" s="61">
        <v>20446</v>
      </c>
      <c r="D137" s="59">
        <v>20446</v>
      </c>
      <c r="E137" s="59">
        <v>20446</v>
      </c>
      <c r="F137" s="59">
        <v>21261</v>
      </c>
      <c r="G137" s="59">
        <v>21261</v>
      </c>
      <c r="H137" s="59">
        <v>26412.799999999999</v>
      </c>
    </row>
    <row r="138" spans="1:8" x14ac:dyDescent="0.25">
      <c r="A138" s="87" t="s">
        <v>86</v>
      </c>
      <c r="B138" s="58" t="s">
        <v>205</v>
      </c>
      <c r="C138" s="61">
        <v>27581</v>
      </c>
      <c r="D138" s="59">
        <v>27581</v>
      </c>
      <c r="E138" s="59">
        <v>27581</v>
      </c>
      <c r="F138" s="59">
        <v>28066</v>
      </c>
      <c r="G138" s="59">
        <v>28066</v>
      </c>
      <c r="H138" s="59">
        <v>30999.38</v>
      </c>
    </row>
    <row r="139" spans="1:8" x14ac:dyDescent="0.25">
      <c r="A139" s="87" t="s">
        <v>86</v>
      </c>
      <c r="B139" s="58" t="s">
        <v>206</v>
      </c>
      <c r="C139" s="61">
        <v>26591</v>
      </c>
      <c r="D139" s="59">
        <v>26591</v>
      </c>
      <c r="E139" s="59">
        <v>26591</v>
      </c>
      <c r="F139" s="59">
        <v>29953</v>
      </c>
      <c r="G139" s="59">
        <v>29953</v>
      </c>
      <c r="H139" s="59">
        <v>25633.64</v>
      </c>
    </row>
    <row r="140" spans="1:8" x14ac:dyDescent="0.25">
      <c r="A140" s="87" t="s">
        <v>86</v>
      </c>
      <c r="B140" s="58" t="s">
        <v>87</v>
      </c>
      <c r="C140" s="61">
        <v>164111</v>
      </c>
      <c r="D140" s="59">
        <v>179977</v>
      </c>
      <c r="E140" s="59">
        <v>179977</v>
      </c>
      <c r="F140" s="59">
        <v>180537</v>
      </c>
      <c r="G140" s="59">
        <v>180537</v>
      </c>
      <c r="H140" s="59">
        <v>136362.29</v>
      </c>
    </row>
    <row r="141" spans="1:8" x14ac:dyDescent="0.25">
      <c r="A141" s="87" t="s">
        <v>92</v>
      </c>
      <c r="B141" s="58" t="s">
        <v>207</v>
      </c>
      <c r="C141" s="61">
        <v>118854</v>
      </c>
      <c r="D141" s="59">
        <v>114854</v>
      </c>
      <c r="E141" s="59">
        <v>120511</v>
      </c>
      <c r="F141" s="59">
        <v>118667</v>
      </c>
      <c r="G141" s="59">
        <v>118667</v>
      </c>
      <c r="H141" s="59">
        <v>118868.12</v>
      </c>
    </row>
    <row r="142" spans="1:8" x14ac:dyDescent="0.25">
      <c r="A142" s="87" t="s">
        <v>92</v>
      </c>
      <c r="B142" s="58" t="s">
        <v>208</v>
      </c>
      <c r="C142" s="61">
        <v>3000</v>
      </c>
      <c r="D142" s="59">
        <v>3000</v>
      </c>
      <c r="E142" s="59">
        <v>3000</v>
      </c>
      <c r="F142" s="59">
        <v>3000</v>
      </c>
      <c r="G142" s="59">
        <v>3000</v>
      </c>
      <c r="H142" s="59">
        <v>3453.33</v>
      </c>
    </row>
    <row r="143" spans="1:8" x14ac:dyDescent="0.25">
      <c r="A143" s="87" t="s">
        <v>92</v>
      </c>
      <c r="B143" s="58" t="s">
        <v>227</v>
      </c>
      <c r="C143" s="61">
        <v>3000</v>
      </c>
      <c r="D143" s="59">
        <v>3000</v>
      </c>
      <c r="E143" s="59">
        <v>3000</v>
      </c>
      <c r="F143" s="59">
        <v>1000</v>
      </c>
      <c r="G143" s="59">
        <v>1000</v>
      </c>
      <c r="H143" s="59">
        <v>677.12</v>
      </c>
    </row>
    <row r="144" spans="1:8" x14ac:dyDescent="0.25">
      <c r="A144" s="87" t="s">
        <v>92</v>
      </c>
      <c r="B144" s="58" t="s">
        <v>209</v>
      </c>
      <c r="C144" s="61">
        <v>19710</v>
      </c>
      <c r="D144" s="59">
        <v>19710</v>
      </c>
      <c r="E144" s="59">
        <v>19710</v>
      </c>
      <c r="F144" s="59">
        <v>19710</v>
      </c>
      <c r="G144" s="59">
        <v>19710</v>
      </c>
      <c r="H144" s="59">
        <v>17017.14</v>
      </c>
    </row>
    <row r="145" spans="1:8" x14ac:dyDescent="0.25">
      <c r="A145" s="91" t="s">
        <v>220</v>
      </c>
      <c r="B145" s="58" t="s">
        <v>221</v>
      </c>
      <c r="C145" s="61">
        <v>29992</v>
      </c>
      <c r="D145" s="104">
        <v>29992</v>
      </c>
      <c r="E145" s="104">
        <v>29992</v>
      </c>
      <c r="F145" s="104">
        <v>32174</v>
      </c>
      <c r="G145" s="104">
        <v>32174</v>
      </c>
      <c r="H145" s="104">
        <v>47281.82</v>
      </c>
    </row>
    <row r="146" spans="1:8" x14ac:dyDescent="0.25">
      <c r="A146" s="87" t="s">
        <v>93</v>
      </c>
      <c r="B146" s="58" t="s">
        <v>210</v>
      </c>
      <c r="C146" s="61">
        <v>29000</v>
      </c>
      <c r="D146" s="59">
        <v>32292</v>
      </c>
      <c r="E146" s="59">
        <v>34379</v>
      </c>
      <c r="F146" s="59">
        <v>43570</v>
      </c>
      <c r="G146" s="59">
        <v>43570</v>
      </c>
      <c r="H146" s="59">
        <v>44694.51</v>
      </c>
    </row>
    <row r="147" spans="1:8" ht="15.75" thickBot="1" x14ac:dyDescent="0.3">
      <c r="A147" s="105" t="s">
        <v>94</v>
      </c>
      <c r="B147" s="106" t="s">
        <v>95</v>
      </c>
      <c r="C147" s="121">
        <v>2000</v>
      </c>
      <c r="D147" s="107">
        <v>5000</v>
      </c>
      <c r="E147" s="107">
        <v>5000</v>
      </c>
      <c r="F147" s="107">
        <v>5000</v>
      </c>
      <c r="G147" s="107">
        <v>5000</v>
      </c>
      <c r="H147" s="107">
        <v>4800</v>
      </c>
    </row>
    <row r="148" spans="1:8" x14ac:dyDescent="0.25">
      <c r="A148" s="94" t="s">
        <v>134</v>
      </c>
      <c r="B148" s="47" t="s">
        <v>135</v>
      </c>
      <c r="C148" s="48">
        <f t="shared" ref="C148:G148" si="18">SUM(C149:C171)</f>
        <v>6749681</v>
      </c>
      <c r="D148" s="46">
        <f t="shared" si="18"/>
        <v>6853945</v>
      </c>
      <c r="E148" s="46">
        <f t="shared" si="18"/>
        <v>6904571</v>
      </c>
      <c r="F148" s="46">
        <f t="shared" si="18"/>
        <v>6981181</v>
      </c>
      <c r="G148" s="46">
        <f t="shared" si="18"/>
        <v>6979143</v>
      </c>
      <c r="H148" s="46">
        <f>SUM(H149:H171)</f>
        <v>6766039.5600000015</v>
      </c>
    </row>
    <row r="149" spans="1:8" x14ac:dyDescent="0.25">
      <c r="A149" s="86" t="s">
        <v>96</v>
      </c>
      <c r="B149" s="58" t="s">
        <v>211</v>
      </c>
      <c r="C149" s="61">
        <v>435716</v>
      </c>
      <c r="D149" s="59">
        <v>435716</v>
      </c>
      <c r="E149" s="59">
        <v>438982</v>
      </c>
      <c r="F149" s="59">
        <v>444972</v>
      </c>
      <c r="G149" s="59">
        <v>444972</v>
      </c>
      <c r="H149" s="59">
        <v>443051.86</v>
      </c>
    </row>
    <row r="150" spans="1:8" x14ac:dyDescent="0.25">
      <c r="A150" s="87" t="s">
        <v>96</v>
      </c>
      <c r="B150" s="60" t="s">
        <v>212</v>
      </c>
      <c r="C150" s="61">
        <v>757262</v>
      </c>
      <c r="D150" s="59">
        <v>757262</v>
      </c>
      <c r="E150" s="59">
        <v>713748</v>
      </c>
      <c r="F150" s="59">
        <v>725884</v>
      </c>
      <c r="G150" s="59">
        <v>725884</v>
      </c>
      <c r="H150" s="59">
        <v>651782.36</v>
      </c>
    </row>
    <row r="151" spans="1:8" x14ac:dyDescent="0.25">
      <c r="A151" s="87" t="s">
        <v>96</v>
      </c>
      <c r="B151" s="60" t="s">
        <v>213</v>
      </c>
      <c r="C151" s="61">
        <v>158402</v>
      </c>
      <c r="D151" s="59">
        <v>185402</v>
      </c>
      <c r="E151" s="59">
        <v>195502</v>
      </c>
      <c r="F151" s="59">
        <v>199380</v>
      </c>
      <c r="G151" s="59">
        <v>199380</v>
      </c>
      <c r="H151" s="59">
        <v>209733.31</v>
      </c>
    </row>
    <row r="152" spans="1:8" x14ac:dyDescent="0.25">
      <c r="A152" s="87" t="s">
        <v>96</v>
      </c>
      <c r="B152" s="60" t="s">
        <v>214</v>
      </c>
      <c r="C152" s="61">
        <v>89682</v>
      </c>
      <c r="D152" s="59">
        <v>89682</v>
      </c>
      <c r="E152" s="59">
        <v>89682</v>
      </c>
      <c r="F152" s="59">
        <v>89977</v>
      </c>
      <c r="G152" s="59">
        <v>89977</v>
      </c>
      <c r="H152" s="59">
        <v>89500.04</v>
      </c>
    </row>
    <row r="153" spans="1:8" x14ac:dyDescent="0.25">
      <c r="A153" s="87" t="s">
        <v>96</v>
      </c>
      <c r="B153" s="60" t="s">
        <v>215</v>
      </c>
      <c r="C153" s="61">
        <v>133938</v>
      </c>
      <c r="D153" s="59">
        <v>133938</v>
      </c>
      <c r="E153" s="59">
        <v>133938</v>
      </c>
      <c r="F153" s="59">
        <v>129754</v>
      </c>
      <c r="G153" s="59">
        <v>129754</v>
      </c>
      <c r="H153" s="59">
        <v>120848.87</v>
      </c>
    </row>
    <row r="154" spans="1:8" x14ac:dyDescent="0.25">
      <c r="A154" s="87" t="s">
        <v>96</v>
      </c>
      <c r="B154" s="58" t="s">
        <v>136</v>
      </c>
      <c r="C154" s="61">
        <v>153261</v>
      </c>
      <c r="D154" s="59">
        <v>153261</v>
      </c>
      <c r="E154" s="59">
        <v>153261</v>
      </c>
      <c r="F154" s="59">
        <v>160861</v>
      </c>
      <c r="G154" s="59">
        <v>160861</v>
      </c>
      <c r="H154" s="59">
        <v>151329.79999999999</v>
      </c>
    </row>
    <row r="155" spans="1:8" x14ac:dyDescent="0.25">
      <c r="A155" s="91" t="s">
        <v>97</v>
      </c>
      <c r="B155" s="60" t="s">
        <v>98</v>
      </c>
      <c r="C155" s="61">
        <v>612749</v>
      </c>
      <c r="D155" s="59">
        <v>622222</v>
      </c>
      <c r="E155" s="59">
        <v>622222</v>
      </c>
      <c r="F155" s="59">
        <v>628697</v>
      </c>
      <c r="G155" s="59">
        <v>628697</v>
      </c>
      <c r="H155" s="59">
        <v>654108.79</v>
      </c>
    </row>
    <row r="156" spans="1:8" x14ac:dyDescent="0.25">
      <c r="A156" s="91" t="s">
        <v>97</v>
      </c>
      <c r="B156" s="60" t="s">
        <v>146</v>
      </c>
      <c r="C156" s="61">
        <v>310167</v>
      </c>
      <c r="D156" s="59">
        <v>311697</v>
      </c>
      <c r="E156" s="59">
        <v>313215</v>
      </c>
      <c r="F156" s="59">
        <v>283565</v>
      </c>
      <c r="G156" s="59">
        <v>283565</v>
      </c>
      <c r="H156" s="59">
        <v>288532.73</v>
      </c>
    </row>
    <row r="157" spans="1:8" x14ac:dyDescent="0.25">
      <c r="A157" s="91" t="s">
        <v>97</v>
      </c>
      <c r="B157" s="60" t="s">
        <v>179</v>
      </c>
      <c r="C157" s="61">
        <v>122688</v>
      </c>
      <c r="D157" s="59">
        <v>122688</v>
      </c>
      <c r="E157" s="59">
        <v>139688</v>
      </c>
      <c r="F157" s="59">
        <v>142404</v>
      </c>
      <c r="G157" s="59">
        <v>142404</v>
      </c>
      <c r="H157" s="59">
        <v>141343.35</v>
      </c>
    </row>
    <row r="158" spans="1:8" x14ac:dyDescent="0.25">
      <c r="A158" s="87" t="s">
        <v>97</v>
      </c>
      <c r="B158" s="58" t="s">
        <v>147</v>
      </c>
      <c r="C158" s="61">
        <v>1183024</v>
      </c>
      <c r="D158" s="59">
        <v>1202702</v>
      </c>
      <c r="E158" s="59">
        <v>1206314</v>
      </c>
      <c r="F158" s="59">
        <v>1237201</v>
      </c>
      <c r="G158" s="59">
        <v>1237201</v>
      </c>
      <c r="H158" s="59">
        <v>1227504.47</v>
      </c>
    </row>
    <row r="159" spans="1:8" x14ac:dyDescent="0.25">
      <c r="A159" s="87" t="s">
        <v>97</v>
      </c>
      <c r="B159" s="60" t="s">
        <v>148</v>
      </c>
      <c r="C159" s="61">
        <v>1603489</v>
      </c>
      <c r="D159" s="59">
        <v>1642953</v>
      </c>
      <c r="E159" s="59">
        <v>1695097</v>
      </c>
      <c r="F159" s="59">
        <v>1739948</v>
      </c>
      <c r="G159" s="59">
        <v>1744067</v>
      </c>
      <c r="H159" s="59">
        <v>1729598.4</v>
      </c>
    </row>
    <row r="160" spans="1:8" x14ac:dyDescent="0.25">
      <c r="A160" s="87" t="s">
        <v>99</v>
      </c>
      <c r="B160" s="58" t="s">
        <v>100</v>
      </c>
      <c r="C160" s="61">
        <v>57557</v>
      </c>
      <c r="D160" s="59">
        <v>60197</v>
      </c>
      <c r="E160" s="59">
        <v>60197</v>
      </c>
      <c r="F160" s="59">
        <v>60652</v>
      </c>
      <c r="G160" s="59">
        <v>60652</v>
      </c>
      <c r="H160" s="59">
        <v>60334.61</v>
      </c>
    </row>
    <row r="161" spans="1:8" x14ac:dyDescent="0.25">
      <c r="A161" s="87" t="s">
        <v>101</v>
      </c>
      <c r="B161" s="58" t="s">
        <v>102</v>
      </c>
      <c r="C161" s="61">
        <v>161858</v>
      </c>
      <c r="D161" s="59">
        <v>161858</v>
      </c>
      <c r="E161" s="59">
        <v>161858</v>
      </c>
      <c r="F161" s="59">
        <v>161858</v>
      </c>
      <c r="G161" s="59">
        <v>161858</v>
      </c>
      <c r="H161" s="59">
        <v>154944.53</v>
      </c>
    </row>
    <row r="162" spans="1:8" x14ac:dyDescent="0.25">
      <c r="A162" s="87" t="s">
        <v>101</v>
      </c>
      <c r="B162" s="60" t="s">
        <v>103</v>
      </c>
      <c r="C162" s="61">
        <v>170166</v>
      </c>
      <c r="D162" s="59">
        <v>170631</v>
      </c>
      <c r="E162" s="59">
        <v>170631</v>
      </c>
      <c r="F162" s="59">
        <v>170631</v>
      </c>
      <c r="G162" s="59">
        <v>170631</v>
      </c>
      <c r="H162" s="59">
        <v>172331.35</v>
      </c>
    </row>
    <row r="163" spans="1:8" x14ac:dyDescent="0.25">
      <c r="A163" s="76" t="s">
        <v>101</v>
      </c>
      <c r="B163" s="60" t="s">
        <v>218</v>
      </c>
      <c r="C163" s="61">
        <v>211656</v>
      </c>
      <c r="D163" s="59">
        <v>211656</v>
      </c>
      <c r="E163" s="59">
        <v>211656</v>
      </c>
      <c r="F163" s="59">
        <v>211656</v>
      </c>
      <c r="G163" s="59">
        <v>211656</v>
      </c>
      <c r="H163" s="59">
        <v>170359.66</v>
      </c>
    </row>
    <row r="164" spans="1:8" x14ac:dyDescent="0.25">
      <c r="A164" s="87" t="s">
        <v>101</v>
      </c>
      <c r="B164" s="60" t="s">
        <v>184</v>
      </c>
      <c r="C164" s="61">
        <v>10000</v>
      </c>
      <c r="D164" s="59">
        <v>10000</v>
      </c>
      <c r="E164" s="59">
        <v>10000</v>
      </c>
      <c r="F164" s="59">
        <v>10000</v>
      </c>
      <c r="G164" s="59">
        <v>10000</v>
      </c>
      <c r="H164" s="59">
        <v>3424.71</v>
      </c>
    </row>
    <row r="165" spans="1:8" x14ac:dyDescent="0.25">
      <c r="A165" s="87" t="s">
        <v>104</v>
      </c>
      <c r="B165" s="60" t="s">
        <v>180</v>
      </c>
      <c r="C165" s="61">
        <v>108200</v>
      </c>
      <c r="D165" s="59">
        <v>108200</v>
      </c>
      <c r="E165" s="59">
        <v>113200</v>
      </c>
      <c r="F165" s="59">
        <v>117950</v>
      </c>
      <c r="G165" s="59">
        <v>117950</v>
      </c>
      <c r="H165" s="59">
        <v>124067.13</v>
      </c>
    </row>
    <row r="166" spans="1:8" x14ac:dyDescent="0.25">
      <c r="A166" s="87" t="s">
        <v>105</v>
      </c>
      <c r="B166" s="60" t="s">
        <v>191</v>
      </c>
      <c r="C166" s="61">
        <v>112025</v>
      </c>
      <c r="D166" s="59">
        <v>112025</v>
      </c>
      <c r="E166" s="59">
        <v>113525</v>
      </c>
      <c r="F166" s="59">
        <v>118776</v>
      </c>
      <c r="G166" s="59">
        <v>116470</v>
      </c>
      <c r="H166" s="59">
        <v>114807.41</v>
      </c>
    </row>
    <row r="167" spans="1:8" x14ac:dyDescent="0.25">
      <c r="A167" s="87" t="s">
        <v>105</v>
      </c>
      <c r="B167" s="60" t="s">
        <v>192</v>
      </c>
      <c r="C167" s="61">
        <v>120624</v>
      </c>
      <c r="D167" s="59">
        <v>120624</v>
      </c>
      <c r="E167" s="59">
        <v>120624</v>
      </c>
      <c r="F167" s="59">
        <v>126377</v>
      </c>
      <c r="G167" s="59">
        <v>123702</v>
      </c>
      <c r="H167" s="59">
        <v>120645.44</v>
      </c>
    </row>
    <row r="168" spans="1:8" x14ac:dyDescent="0.25">
      <c r="A168" s="87" t="s">
        <v>105</v>
      </c>
      <c r="B168" s="60" t="s">
        <v>193</v>
      </c>
      <c r="C168" s="61">
        <v>47104</v>
      </c>
      <c r="D168" s="59">
        <v>47104</v>
      </c>
      <c r="E168" s="59">
        <v>47104</v>
      </c>
      <c r="F168" s="59">
        <v>56307</v>
      </c>
      <c r="G168" s="59">
        <v>55210</v>
      </c>
      <c r="H168" s="59">
        <v>58494.45</v>
      </c>
    </row>
    <row r="169" spans="1:8" x14ac:dyDescent="0.25">
      <c r="A169" s="87" t="s">
        <v>105</v>
      </c>
      <c r="B169" s="60" t="s">
        <v>194</v>
      </c>
      <c r="C169" s="61">
        <v>15324</v>
      </c>
      <c r="D169" s="59">
        <v>15324</v>
      </c>
      <c r="E169" s="59">
        <v>15324</v>
      </c>
      <c r="F169" s="59">
        <v>15762</v>
      </c>
      <c r="G169" s="59">
        <v>15683</v>
      </c>
      <c r="H169" s="59">
        <v>13058.78</v>
      </c>
    </row>
    <row r="170" spans="1:8" x14ac:dyDescent="0.25">
      <c r="A170" s="87" t="s">
        <v>106</v>
      </c>
      <c r="B170" s="60" t="s">
        <v>149</v>
      </c>
      <c r="C170" s="61">
        <v>27419</v>
      </c>
      <c r="D170" s="59">
        <v>27419</v>
      </c>
      <c r="E170" s="59">
        <v>27419</v>
      </c>
      <c r="F170" s="59">
        <v>27419</v>
      </c>
      <c r="G170" s="59">
        <v>27419</v>
      </c>
      <c r="H170" s="59">
        <v>26529.39</v>
      </c>
    </row>
    <row r="171" spans="1:8" x14ac:dyDescent="0.25">
      <c r="A171" s="91" t="s">
        <v>150</v>
      </c>
      <c r="B171" s="60" t="s">
        <v>151</v>
      </c>
      <c r="C171" s="61">
        <v>147370</v>
      </c>
      <c r="D171" s="59">
        <v>151384</v>
      </c>
      <c r="E171" s="59">
        <v>151384</v>
      </c>
      <c r="F171" s="59">
        <v>121150</v>
      </c>
      <c r="G171" s="59">
        <v>121150</v>
      </c>
      <c r="H171" s="59">
        <v>39708.120000000003</v>
      </c>
    </row>
    <row r="172" spans="1:8" x14ac:dyDescent="0.25">
      <c r="A172" s="94" t="s">
        <v>49</v>
      </c>
      <c r="B172" s="47" t="s">
        <v>137</v>
      </c>
      <c r="C172" s="48">
        <f t="shared" ref="C172:H172" si="19">SUM(C173:C185)</f>
        <v>2051236</v>
      </c>
      <c r="D172" s="46">
        <f t="shared" si="19"/>
        <v>2148657</v>
      </c>
      <c r="E172" s="46">
        <f t="shared" si="19"/>
        <v>2186339</v>
      </c>
      <c r="F172" s="46">
        <f t="shared" si="19"/>
        <v>2264669</v>
      </c>
      <c r="G172" s="46">
        <f t="shared" si="19"/>
        <v>2282104</v>
      </c>
      <c r="H172" s="46">
        <f t="shared" si="19"/>
        <v>2253199.0499999998</v>
      </c>
    </row>
    <row r="173" spans="1:8" x14ac:dyDescent="0.25">
      <c r="A173" s="87" t="s">
        <v>108</v>
      </c>
      <c r="B173" s="58" t="s">
        <v>107</v>
      </c>
      <c r="C173" s="61">
        <v>66500</v>
      </c>
      <c r="D173" s="59">
        <v>66500</v>
      </c>
      <c r="E173" s="59">
        <v>66500</v>
      </c>
      <c r="F173" s="59">
        <v>66500</v>
      </c>
      <c r="G173" s="59">
        <v>66500</v>
      </c>
      <c r="H173" s="59">
        <v>61380.36</v>
      </c>
    </row>
    <row r="174" spans="1:8" x14ac:dyDescent="0.25">
      <c r="A174" s="87" t="s">
        <v>109</v>
      </c>
      <c r="B174" s="58" t="s">
        <v>152</v>
      </c>
      <c r="C174" s="61">
        <v>278443</v>
      </c>
      <c r="D174" s="59">
        <v>278443</v>
      </c>
      <c r="E174" s="59">
        <v>293383</v>
      </c>
      <c r="F174" s="59">
        <v>294723</v>
      </c>
      <c r="G174" s="59">
        <v>294723</v>
      </c>
      <c r="H174" s="59">
        <v>300845.7</v>
      </c>
    </row>
    <row r="175" spans="1:8" x14ac:dyDescent="0.25">
      <c r="A175" s="87" t="s">
        <v>109</v>
      </c>
      <c r="B175" s="60" t="s">
        <v>223</v>
      </c>
      <c r="C175" s="61">
        <v>828457</v>
      </c>
      <c r="D175" s="59">
        <v>818894</v>
      </c>
      <c r="E175" s="59">
        <v>829504</v>
      </c>
      <c r="F175" s="59">
        <v>831324</v>
      </c>
      <c r="G175" s="59">
        <v>831324</v>
      </c>
      <c r="H175" s="59">
        <v>830533.44</v>
      </c>
    </row>
    <row r="176" spans="1:8" x14ac:dyDescent="0.25">
      <c r="A176" s="87" t="s">
        <v>109</v>
      </c>
      <c r="B176" s="60" t="s">
        <v>185</v>
      </c>
      <c r="C176" s="61">
        <v>230000</v>
      </c>
      <c r="D176" s="59">
        <v>230000</v>
      </c>
      <c r="E176" s="59">
        <v>230000</v>
      </c>
      <c r="F176" s="59">
        <v>266000</v>
      </c>
      <c r="G176" s="59">
        <v>266000</v>
      </c>
      <c r="H176" s="59">
        <v>261771.97</v>
      </c>
    </row>
    <row r="177" spans="1:8" x14ac:dyDescent="0.25">
      <c r="A177" s="91" t="s">
        <v>109</v>
      </c>
      <c r="B177" s="60" t="s">
        <v>222</v>
      </c>
      <c r="C177" s="61">
        <v>2150</v>
      </c>
      <c r="D177" s="59">
        <v>2150</v>
      </c>
      <c r="E177" s="59">
        <v>2150</v>
      </c>
      <c r="F177" s="59">
        <v>2405</v>
      </c>
      <c r="G177" s="59">
        <v>2405</v>
      </c>
      <c r="H177" s="59">
        <v>1880.15</v>
      </c>
    </row>
    <row r="178" spans="1:8" x14ac:dyDescent="0.25">
      <c r="A178" s="91" t="s">
        <v>153</v>
      </c>
      <c r="B178" s="60" t="s">
        <v>181</v>
      </c>
      <c r="C178" s="61">
        <v>22100</v>
      </c>
      <c r="D178" s="59">
        <v>22100</v>
      </c>
      <c r="E178" s="59">
        <v>22100</v>
      </c>
      <c r="F178" s="59">
        <v>22100</v>
      </c>
      <c r="G178" s="59">
        <v>22100</v>
      </c>
      <c r="H178" s="59">
        <v>19008.52</v>
      </c>
    </row>
    <row r="179" spans="1:8" x14ac:dyDescent="0.25">
      <c r="A179" s="91" t="s">
        <v>154</v>
      </c>
      <c r="B179" s="60" t="s">
        <v>219</v>
      </c>
      <c r="C179" s="61">
        <v>71838</v>
      </c>
      <c r="D179" s="59">
        <v>86837</v>
      </c>
      <c r="E179" s="59">
        <v>86837</v>
      </c>
      <c r="F179" s="59">
        <v>87125</v>
      </c>
      <c r="G179" s="59">
        <v>87125</v>
      </c>
      <c r="H179" s="59">
        <v>69421.740000000005</v>
      </c>
    </row>
    <row r="180" spans="1:8" x14ac:dyDescent="0.25">
      <c r="A180" s="87" t="s">
        <v>110</v>
      </c>
      <c r="B180" s="58" t="s">
        <v>111</v>
      </c>
      <c r="C180" s="61">
        <v>422746</v>
      </c>
      <c r="D180" s="59">
        <v>423431</v>
      </c>
      <c r="E180" s="59">
        <v>425431</v>
      </c>
      <c r="F180" s="59">
        <v>516410</v>
      </c>
      <c r="G180" s="59">
        <v>516410</v>
      </c>
      <c r="H180" s="59">
        <v>519872.52</v>
      </c>
    </row>
    <row r="181" spans="1:8" x14ac:dyDescent="0.25">
      <c r="A181" s="91" t="s">
        <v>229</v>
      </c>
      <c r="B181" s="60" t="s">
        <v>228</v>
      </c>
      <c r="C181" s="61">
        <v>23610</v>
      </c>
      <c r="D181" s="59">
        <v>23610</v>
      </c>
      <c r="E181" s="59">
        <v>20740</v>
      </c>
      <c r="F181" s="59">
        <v>15940</v>
      </c>
      <c r="G181" s="59">
        <v>15940</v>
      </c>
      <c r="H181" s="59">
        <v>14671.17</v>
      </c>
    </row>
    <row r="182" spans="1:8" x14ac:dyDescent="0.25">
      <c r="A182" s="91" t="s">
        <v>229</v>
      </c>
      <c r="B182" s="58" t="s">
        <v>234</v>
      </c>
      <c r="C182" s="61"/>
      <c r="D182" s="59"/>
      <c r="E182" s="59">
        <v>146</v>
      </c>
      <c r="F182" s="59">
        <v>146</v>
      </c>
      <c r="G182" s="59">
        <v>1596</v>
      </c>
      <c r="H182" s="59">
        <v>1595.8</v>
      </c>
    </row>
    <row r="183" spans="1:8" x14ac:dyDescent="0.25">
      <c r="A183" s="87" t="s">
        <v>113</v>
      </c>
      <c r="B183" s="58" t="s">
        <v>112</v>
      </c>
      <c r="C183" s="61">
        <v>88542</v>
      </c>
      <c r="D183" s="59">
        <v>179842</v>
      </c>
      <c r="E183" s="59">
        <v>189099</v>
      </c>
      <c r="F183" s="59">
        <v>141107</v>
      </c>
      <c r="G183" s="59">
        <v>157092</v>
      </c>
      <c r="H183" s="59">
        <v>150534.68</v>
      </c>
    </row>
    <row r="184" spans="1:8" x14ac:dyDescent="0.25">
      <c r="A184" s="91" t="s">
        <v>236</v>
      </c>
      <c r="B184" s="58" t="s">
        <v>237</v>
      </c>
      <c r="C184" s="61"/>
      <c r="D184" s="59"/>
      <c r="E184" s="59">
        <v>3599</v>
      </c>
      <c r="F184" s="59">
        <v>4039</v>
      </c>
      <c r="G184" s="59">
        <v>4039</v>
      </c>
      <c r="H184" s="59">
        <v>4049.88</v>
      </c>
    </row>
    <row r="185" spans="1:8" x14ac:dyDescent="0.25">
      <c r="A185" s="100" t="s">
        <v>114</v>
      </c>
      <c r="B185" s="101" t="s">
        <v>138</v>
      </c>
      <c r="C185" s="61">
        <v>16850</v>
      </c>
      <c r="D185" s="59">
        <v>16850</v>
      </c>
      <c r="E185" s="59">
        <v>16850</v>
      </c>
      <c r="F185" s="59">
        <v>16850</v>
      </c>
      <c r="G185" s="59">
        <v>16850</v>
      </c>
      <c r="H185" s="59">
        <v>17633.12</v>
      </c>
    </row>
    <row r="186" spans="1:8" ht="15.75" thickBot="1" x14ac:dyDescent="0.3">
      <c r="A186" s="123" t="s">
        <v>155</v>
      </c>
      <c r="B186" s="124"/>
      <c r="C186" s="122">
        <f t="shared" ref="C186:G186" si="20">C68+C75+C78+C87+C95+C107+C113+C148+C172</f>
        <v>13953740</v>
      </c>
      <c r="D186" s="108">
        <f t="shared" si="20"/>
        <v>14136291</v>
      </c>
      <c r="E186" s="108">
        <f t="shared" si="20"/>
        <v>14379559</v>
      </c>
      <c r="F186" s="108">
        <f t="shared" si="20"/>
        <v>14653743</v>
      </c>
      <c r="G186" s="108">
        <f t="shared" si="20"/>
        <v>14667001</v>
      </c>
      <c r="H186" s="108">
        <f>H68+H75+H78+H87+H95+H107+H113+H148+H172</f>
        <v>14361703.720000003</v>
      </c>
    </row>
    <row r="187" spans="1:8" x14ac:dyDescent="0.25">
      <c r="E187" s="58"/>
      <c r="F187" s="58"/>
    </row>
  </sheetData>
  <mergeCells count="3">
    <mergeCell ref="A186:B186"/>
    <mergeCell ref="A4:B4"/>
    <mergeCell ref="A67:H67"/>
  </mergeCells>
  <pageMargins left="0.7" right="0.7" top="0.75" bottom="0.75" header="0.3" footer="0.3"/>
  <pageSetup paperSize="8" scale="98" fitToHeight="0" orientation="portrait" r:id="rId1"/>
  <headerFooter differentOddEven="1" differentFirst="1">
    <firstHeader xml:space="preserve">&amp;RLisa
Mulgi Vallavolikogu
.... veebruar 2020. a.
määrusele nr. 
</first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99"/>
  <sheetViews>
    <sheetView zoomScale="115" zoomScaleNormal="115" workbookViewId="0">
      <selection activeCell="B22" sqref="B22"/>
    </sheetView>
  </sheetViews>
  <sheetFormatPr defaultColWidth="64.28515625" defaultRowHeight="15" customHeight="1" x14ac:dyDescent="0.25"/>
  <cols>
    <col min="1" max="1" width="7" customWidth="1"/>
    <col min="3" max="3" width="14.85546875" customWidth="1"/>
  </cols>
  <sheetData>
    <row r="1" spans="1:9" ht="15" customHeight="1" x14ac:dyDescent="0.3">
      <c r="A1" s="129"/>
      <c r="B1" s="129"/>
      <c r="C1" s="29"/>
      <c r="D1" s="4"/>
      <c r="E1" s="2"/>
      <c r="F1" s="2"/>
      <c r="G1" s="2"/>
      <c r="H1" s="2"/>
      <c r="I1" s="2"/>
    </row>
    <row r="2" spans="1:9" ht="15" customHeight="1" x14ac:dyDescent="0.3">
      <c r="A2" s="30"/>
      <c r="B2" s="30"/>
      <c r="C2" s="29"/>
      <c r="D2" s="6"/>
      <c r="E2" s="2"/>
      <c r="F2" s="2"/>
      <c r="G2" s="2"/>
      <c r="H2" s="2"/>
      <c r="I2" s="2"/>
    </row>
    <row r="3" spans="1:9" ht="15" customHeight="1" x14ac:dyDescent="0.3">
      <c r="A3" s="30"/>
      <c r="B3" s="30"/>
      <c r="C3" s="29"/>
      <c r="D3" s="8"/>
      <c r="E3" s="2"/>
      <c r="F3" s="2"/>
      <c r="G3" s="2"/>
      <c r="H3" s="2"/>
      <c r="I3" s="2"/>
    </row>
    <row r="4" spans="1:9" ht="15" customHeight="1" x14ac:dyDescent="0.3">
      <c r="A4" s="30"/>
      <c r="B4" s="30"/>
      <c r="C4" s="29"/>
      <c r="D4" s="6"/>
      <c r="E4" s="2"/>
      <c r="F4" s="2"/>
      <c r="G4" s="2"/>
      <c r="H4" s="2"/>
      <c r="I4" s="2"/>
    </row>
    <row r="5" spans="1:9" ht="15" customHeight="1" x14ac:dyDescent="0.3">
      <c r="A5" s="30"/>
      <c r="B5" s="30"/>
      <c r="C5" s="30"/>
      <c r="D5" s="8"/>
      <c r="E5" s="2"/>
      <c r="F5" s="2"/>
      <c r="G5" s="2"/>
      <c r="H5" s="2"/>
      <c r="I5" s="2"/>
    </row>
    <row r="6" spans="1:9" ht="15" customHeight="1" x14ac:dyDescent="0.3">
      <c r="A6" s="30"/>
      <c r="B6" s="30"/>
      <c r="C6" s="29"/>
      <c r="D6" s="6"/>
      <c r="E6" s="2"/>
      <c r="F6" s="2"/>
      <c r="G6" s="2"/>
      <c r="H6" s="2"/>
      <c r="I6" s="2"/>
    </row>
    <row r="7" spans="1:9" ht="15" customHeight="1" x14ac:dyDescent="0.3">
      <c r="A7" s="30"/>
      <c r="B7" s="30"/>
      <c r="C7" s="29"/>
      <c r="D7" s="8"/>
      <c r="E7" s="2"/>
      <c r="F7" s="2"/>
      <c r="G7" s="2"/>
      <c r="H7" s="2"/>
      <c r="I7" s="2"/>
    </row>
    <row r="8" spans="1:9" ht="15" customHeight="1" x14ac:dyDescent="0.3">
      <c r="A8" s="30"/>
      <c r="B8" s="30"/>
      <c r="C8" s="29"/>
      <c r="D8" s="6"/>
      <c r="E8" s="2"/>
      <c r="F8" s="2"/>
      <c r="G8" s="2"/>
      <c r="H8" s="2"/>
      <c r="I8" s="2"/>
    </row>
    <row r="9" spans="1:9" ht="15" customHeight="1" x14ac:dyDescent="0.3">
      <c r="A9" s="31"/>
      <c r="B9" s="31"/>
      <c r="C9" s="31"/>
      <c r="D9" s="8"/>
      <c r="E9" s="2"/>
      <c r="F9" s="2"/>
      <c r="G9" s="2"/>
      <c r="H9" s="2"/>
      <c r="I9" s="2"/>
    </row>
    <row r="10" spans="1:9" ht="15" customHeight="1" x14ac:dyDescent="0.3">
      <c r="A10" s="32"/>
      <c r="B10" s="32"/>
      <c r="C10" s="32"/>
      <c r="D10" s="6"/>
      <c r="E10" s="2"/>
      <c r="F10" s="2"/>
      <c r="G10" s="2"/>
      <c r="H10" s="2"/>
      <c r="I10" s="2"/>
    </row>
    <row r="11" spans="1:9" ht="15" customHeight="1" x14ac:dyDescent="0.3">
      <c r="A11" s="31"/>
      <c r="B11" s="31"/>
      <c r="C11" s="31"/>
      <c r="D11" s="8"/>
      <c r="E11" s="2"/>
      <c r="F11" s="2"/>
      <c r="G11" s="2"/>
      <c r="H11" s="2"/>
      <c r="I11" s="2"/>
    </row>
    <row r="12" spans="1:9" ht="15" customHeight="1" x14ac:dyDescent="0.3">
      <c r="A12" s="32"/>
      <c r="B12" s="32"/>
      <c r="C12" s="32"/>
      <c r="D12" s="6"/>
      <c r="E12" s="2"/>
      <c r="F12" s="2"/>
      <c r="G12" s="2"/>
      <c r="H12" s="2"/>
      <c r="I12" s="2"/>
    </row>
    <row r="13" spans="1:9" ht="15" customHeight="1" x14ac:dyDescent="0.3">
      <c r="A13" s="31"/>
      <c r="B13" s="31"/>
      <c r="C13" s="31"/>
      <c r="D13" s="8"/>
      <c r="E13" s="2"/>
      <c r="F13" s="2"/>
      <c r="G13" s="2"/>
      <c r="H13" s="2"/>
      <c r="I13" s="2"/>
    </row>
    <row r="14" spans="1:9" ht="15" customHeight="1" x14ac:dyDescent="0.3">
      <c r="A14" s="32"/>
      <c r="B14" s="32"/>
      <c r="C14" s="32"/>
      <c r="D14" s="6"/>
      <c r="E14" s="2"/>
      <c r="F14" s="2"/>
      <c r="G14" s="2"/>
      <c r="H14" s="2"/>
      <c r="I14" s="2"/>
    </row>
    <row r="15" spans="1:9" ht="15" customHeight="1" x14ac:dyDescent="0.3">
      <c r="A15" s="7"/>
      <c r="B15" s="7"/>
      <c r="C15" s="7"/>
      <c r="D15" s="8"/>
      <c r="E15" s="2"/>
      <c r="F15" s="2"/>
      <c r="G15" s="2"/>
      <c r="H15" s="2"/>
      <c r="I15" s="2"/>
    </row>
    <row r="16" spans="1:9" ht="15" customHeight="1" x14ac:dyDescent="0.3">
      <c r="A16" s="5"/>
      <c r="B16" s="5"/>
      <c r="C16" s="5"/>
      <c r="D16" s="6"/>
      <c r="E16" s="2"/>
      <c r="F16" s="2"/>
      <c r="G16" s="2"/>
      <c r="H16" s="2"/>
      <c r="I16" s="2"/>
    </row>
    <row r="17" spans="1:9" ht="15" customHeight="1" x14ac:dyDescent="0.3">
      <c r="A17" s="7"/>
      <c r="B17" s="7"/>
      <c r="C17" s="7"/>
      <c r="D17" s="8"/>
      <c r="E17" s="2"/>
      <c r="F17" s="2"/>
      <c r="G17" s="2"/>
      <c r="H17" s="2"/>
      <c r="I17" s="2"/>
    </row>
    <row r="18" spans="1:9" ht="15" customHeight="1" x14ac:dyDescent="0.3">
      <c r="A18" s="5"/>
      <c r="B18" s="5"/>
      <c r="C18" s="5"/>
      <c r="D18" s="6"/>
      <c r="E18" s="2"/>
      <c r="F18" s="2"/>
      <c r="G18" s="2"/>
      <c r="H18" s="2"/>
      <c r="I18" s="2"/>
    </row>
    <row r="19" spans="1:9" ht="15" customHeight="1" x14ac:dyDescent="0.3">
      <c r="A19" s="7"/>
      <c r="B19" s="7"/>
      <c r="C19" s="7"/>
      <c r="D19" s="8"/>
      <c r="E19" s="2"/>
      <c r="F19" s="2"/>
      <c r="G19" s="2"/>
      <c r="H19" s="2"/>
      <c r="I19" s="2"/>
    </row>
    <row r="20" spans="1:9" ht="15" customHeight="1" x14ac:dyDescent="0.3">
      <c r="A20" s="5"/>
      <c r="B20" s="5"/>
      <c r="C20" s="5"/>
      <c r="D20" s="6"/>
      <c r="E20" s="2"/>
      <c r="F20" s="2"/>
      <c r="G20" s="2"/>
      <c r="H20" s="2"/>
      <c r="I20" s="2"/>
    </row>
    <row r="21" spans="1:9" ht="15" customHeight="1" x14ac:dyDescent="0.3">
      <c r="A21" s="7"/>
      <c r="B21" s="7"/>
      <c r="C21" s="7"/>
      <c r="D21" s="8"/>
      <c r="E21" s="2"/>
      <c r="F21" s="2"/>
      <c r="G21" s="2"/>
      <c r="H21" s="2"/>
      <c r="I21" s="2"/>
    </row>
    <row r="22" spans="1:9" ht="15" customHeight="1" x14ac:dyDescent="0.3">
      <c r="A22" s="5"/>
      <c r="B22" s="5"/>
      <c r="C22" s="5"/>
      <c r="D22" s="6"/>
      <c r="E22" s="2"/>
      <c r="F22" s="2"/>
      <c r="G22" s="2"/>
      <c r="H22" s="2"/>
      <c r="I22" s="2"/>
    </row>
    <row r="23" spans="1:9" ht="15" customHeight="1" x14ac:dyDescent="0.3">
      <c r="A23" s="7"/>
      <c r="B23" s="7"/>
      <c r="C23" s="7"/>
      <c r="D23" s="8"/>
      <c r="E23" s="2"/>
      <c r="F23" s="2"/>
      <c r="G23" s="2"/>
      <c r="H23" s="2"/>
      <c r="I23" s="2"/>
    </row>
    <row r="24" spans="1:9" ht="15" customHeight="1" x14ac:dyDescent="0.3">
      <c r="A24" s="5"/>
      <c r="B24" s="5"/>
      <c r="C24" s="5"/>
      <c r="D24" s="6"/>
      <c r="E24" s="2"/>
      <c r="F24" s="2"/>
      <c r="G24" s="2"/>
      <c r="H24" s="2"/>
      <c r="I24" s="2"/>
    </row>
    <row r="25" spans="1:9" ht="15" customHeight="1" x14ac:dyDescent="0.3">
      <c r="A25" s="7"/>
      <c r="B25" s="7"/>
      <c r="C25" s="7"/>
      <c r="D25" s="8"/>
      <c r="E25" s="2"/>
      <c r="F25" s="2"/>
      <c r="G25" s="2"/>
      <c r="H25" s="2"/>
      <c r="I25" s="2"/>
    </row>
    <row r="26" spans="1:9" ht="15" customHeight="1" x14ac:dyDescent="0.3">
      <c r="A26" s="5"/>
      <c r="B26" s="5"/>
      <c r="C26" s="5"/>
      <c r="D26" s="6"/>
      <c r="E26" s="2"/>
      <c r="F26" s="2"/>
      <c r="G26" s="2"/>
      <c r="H26" s="2"/>
      <c r="I26" s="2"/>
    </row>
    <row r="27" spans="1:9" ht="15" customHeight="1" x14ac:dyDescent="0.3">
      <c r="A27" s="7"/>
      <c r="B27" s="7"/>
      <c r="C27" s="7"/>
      <c r="D27" s="8"/>
      <c r="E27" s="2"/>
      <c r="F27" s="2"/>
      <c r="G27" s="2"/>
      <c r="H27" s="2"/>
      <c r="I27" s="2"/>
    </row>
    <row r="28" spans="1:9" ht="15" customHeight="1" x14ac:dyDescent="0.3">
      <c r="A28" s="5"/>
      <c r="B28" s="5"/>
      <c r="C28" s="5"/>
      <c r="D28" s="6"/>
      <c r="E28" s="2"/>
      <c r="F28" s="2"/>
      <c r="G28" s="2"/>
      <c r="H28" s="2"/>
      <c r="I28" s="2"/>
    </row>
    <row r="29" spans="1:9" ht="15" customHeight="1" x14ac:dyDescent="0.3">
      <c r="A29" s="7"/>
      <c r="B29" s="7"/>
      <c r="C29" s="7"/>
      <c r="D29" s="8"/>
      <c r="E29" s="2"/>
      <c r="F29" s="2"/>
      <c r="G29" s="2"/>
      <c r="H29" s="2"/>
      <c r="I29" s="2"/>
    </row>
    <row r="30" spans="1:9" ht="15" customHeight="1" x14ac:dyDescent="0.3">
      <c r="A30" s="2"/>
      <c r="B30" s="2"/>
      <c r="C30" s="2"/>
      <c r="D30" s="2"/>
      <c r="E30" s="2"/>
      <c r="F30" s="2"/>
      <c r="G30" s="2"/>
      <c r="H30" s="2"/>
      <c r="I30" s="2"/>
    </row>
    <row r="31" spans="1:9" ht="15" customHeight="1" x14ac:dyDescent="0.3">
      <c r="A31" s="2"/>
      <c r="B31" s="2"/>
      <c r="C31" s="2"/>
      <c r="D31" s="2"/>
      <c r="E31" s="2"/>
      <c r="F31" s="2"/>
      <c r="G31" s="2"/>
      <c r="H31" s="2"/>
      <c r="I31" s="2"/>
    </row>
    <row r="32" spans="1:9" ht="15" customHeight="1" x14ac:dyDescent="0.3">
      <c r="A32" s="2"/>
      <c r="B32" s="2"/>
      <c r="C32" s="2"/>
      <c r="D32" s="2"/>
      <c r="E32" s="2"/>
      <c r="F32" s="2"/>
      <c r="G32" s="2"/>
      <c r="H32" s="2"/>
      <c r="I32" s="2"/>
    </row>
    <row r="33" spans="1:9" ht="15" customHeight="1" x14ac:dyDescent="0.3">
      <c r="A33" s="2"/>
      <c r="B33" s="2"/>
      <c r="C33" s="2"/>
      <c r="D33" s="2"/>
      <c r="E33" s="2"/>
      <c r="F33" s="2"/>
      <c r="G33" s="2"/>
      <c r="H33" s="2"/>
      <c r="I33" s="2"/>
    </row>
    <row r="34" spans="1:9" ht="15" customHeight="1" x14ac:dyDescent="0.3">
      <c r="A34" s="2"/>
      <c r="B34" s="2"/>
      <c r="C34" s="2"/>
      <c r="D34" s="2"/>
      <c r="E34" s="2"/>
      <c r="F34" s="2"/>
      <c r="G34" s="2"/>
      <c r="H34" s="2"/>
      <c r="I34" s="2"/>
    </row>
    <row r="35" spans="1:9" ht="15" customHeight="1" x14ac:dyDescent="0.3">
      <c r="A35" s="2"/>
      <c r="B35" s="2"/>
      <c r="C35" s="2"/>
      <c r="D35" s="2"/>
      <c r="E35" s="2"/>
      <c r="F35" s="2"/>
      <c r="G35" s="2"/>
      <c r="H35" s="2"/>
      <c r="I35" s="2"/>
    </row>
    <row r="36" spans="1:9" ht="15" customHeight="1" x14ac:dyDescent="0.3">
      <c r="A36" s="2"/>
      <c r="B36" s="2"/>
      <c r="C36" s="2"/>
      <c r="D36" s="2"/>
      <c r="E36" s="2"/>
      <c r="F36" s="2"/>
      <c r="G36" s="2"/>
      <c r="H36" s="2"/>
      <c r="I36" s="2"/>
    </row>
    <row r="37" spans="1:9" ht="15" customHeight="1" x14ac:dyDescent="0.3">
      <c r="A37" s="2"/>
      <c r="B37" s="2"/>
      <c r="C37" s="2"/>
      <c r="D37" s="2"/>
      <c r="E37" s="2"/>
      <c r="F37" s="2"/>
      <c r="G37" s="2"/>
      <c r="H37" s="2"/>
      <c r="I37" s="2"/>
    </row>
    <row r="38" spans="1:9" ht="15" customHeight="1" x14ac:dyDescent="0.3">
      <c r="A38" s="2"/>
      <c r="B38" s="2"/>
      <c r="C38" s="2"/>
      <c r="D38" s="2"/>
      <c r="E38" s="2"/>
      <c r="F38" s="2"/>
      <c r="G38" s="2"/>
      <c r="H38" s="2"/>
      <c r="I38" s="2"/>
    </row>
    <row r="39" spans="1:9" ht="15" customHeight="1" x14ac:dyDescent="0.3">
      <c r="A39" s="2"/>
      <c r="B39" s="2"/>
      <c r="C39" s="2"/>
      <c r="D39" s="2"/>
      <c r="E39" s="2"/>
      <c r="F39" s="2"/>
      <c r="G39" s="2"/>
      <c r="H39" s="2"/>
      <c r="I39" s="2"/>
    </row>
    <row r="40" spans="1:9" ht="15" customHeight="1" x14ac:dyDescent="0.3">
      <c r="A40" s="2"/>
      <c r="B40" s="2"/>
      <c r="C40" s="2"/>
      <c r="D40" s="2"/>
      <c r="E40" s="2"/>
      <c r="F40" s="2"/>
      <c r="G40" s="2"/>
      <c r="H40" s="2"/>
      <c r="I40" s="2"/>
    </row>
    <row r="41" spans="1:9" ht="15" customHeight="1" x14ac:dyDescent="0.3">
      <c r="A41" s="2"/>
      <c r="B41" s="2"/>
      <c r="C41" s="2"/>
      <c r="D41" s="2"/>
      <c r="E41" s="2"/>
      <c r="F41" s="2"/>
      <c r="G41" s="2"/>
      <c r="H41" s="2"/>
      <c r="I41" s="2"/>
    </row>
    <row r="42" spans="1:9" ht="15" customHeight="1" x14ac:dyDescent="0.3">
      <c r="A42" s="2"/>
      <c r="B42" s="2"/>
      <c r="C42" s="2"/>
      <c r="D42" s="2"/>
      <c r="E42" s="2"/>
      <c r="F42" s="2"/>
      <c r="G42" s="2"/>
      <c r="H42" s="2"/>
      <c r="I42" s="2"/>
    </row>
    <row r="43" spans="1:9" ht="15" customHeight="1" x14ac:dyDescent="0.3">
      <c r="A43" s="2"/>
      <c r="B43" s="2"/>
      <c r="C43" s="2"/>
      <c r="D43" s="2"/>
      <c r="E43" s="2"/>
      <c r="F43" s="2"/>
      <c r="G43" s="2"/>
      <c r="H43" s="2"/>
      <c r="I43" s="2"/>
    </row>
    <row r="44" spans="1:9" ht="15" customHeight="1" x14ac:dyDescent="0.3">
      <c r="A44" s="2"/>
      <c r="B44" s="2"/>
      <c r="C44" s="2"/>
      <c r="D44" s="2"/>
      <c r="E44" s="2"/>
      <c r="F44" s="2"/>
      <c r="G44" s="2"/>
      <c r="H44" s="2"/>
      <c r="I44" s="2"/>
    </row>
    <row r="45" spans="1:9" ht="15" customHeight="1" x14ac:dyDescent="0.3">
      <c r="A45" s="2"/>
      <c r="B45" s="2"/>
      <c r="C45" s="2"/>
      <c r="D45" s="2"/>
      <c r="E45" s="2"/>
      <c r="F45" s="2"/>
      <c r="G45" s="2"/>
      <c r="H45" s="2"/>
      <c r="I45" s="2"/>
    </row>
    <row r="46" spans="1:9" ht="15" customHeight="1" x14ac:dyDescent="0.3">
      <c r="A46" s="2"/>
      <c r="B46" s="2"/>
      <c r="C46" s="2"/>
      <c r="D46" s="2"/>
      <c r="E46" s="2"/>
      <c r="F46" s="2"/>
      <c r="G46" s="2"/>
      <c r="H46" s="2"/>
      <c r="I46" s="2"/>
    </row>
    <row r="47" spans="1:9" ht="15" customHeight="1" x14ac:dyDescent="0.3">
      <c r="A47" s="2"/>
      <c r="B47" s="2"/>
      <c r="C47" s="2"/>
      <c r="D47" s="2"/>
      <c r="E47" s="2"/>
      <c r="F47" s="2"/>
      <c r="G47" s="2"/>
      <c r="H47" s="2"/>
      <c r="I47" s="2"/>
    </row>
    <row r="48" spans="1:9" ht="15" customHeight="1" x14ac:dyDescent="0.3">
      <c r="A48" s="2"/>
      <c r="B48" s="2"/>
      <c r="C48" s="2"/>
      <c r="D48" s="2"/>
      <c r="E48" s="2"/>
      <c r="F48" s="2"/>
      <c r="G48" s="2"/>
      <c r="H48" s="2"/>
      <c r="I48" s="2"/>
    </row>
    <row r="49" spans="1:9" ht="15" customHeight="1" x14ac:dyDescent="0.3">
      <c r="A49" s="2"/>
      <c r="B49" s="2"/>
      <c r="C49" s="2"/>
      <c r="D49" s="2"/>
      <c r="E49" s="2"/>
      <c r="F49" s="2"/>
      <c r="G49" s="2"/>
      <c r="H49" s="2"/>
      <c r="I49" s="2"/>
    </row>
    <row r="50" spans="1:9" ht="15" customHeight="1" x14ac:dyDescent="0.3">
      <c r="A50" s="2"/>
      <c r="B50" s="2"/>
      <c r="C50" s="2"/>
      <c r="D50" s="2"/>
      <c r="E50" s="2"/>
      <c r="F50" s="2"/>
      <c r="G50" s="2"/>
      <c r="H50" s="2"/>
      <c r="I50" s="2"/>
    </row>
    <row r="51" spans="1:9" ht="15" customHeight="1" x14ac:dyDescent="0.3">
      <c r="A51" s="2"/>
      <c r="B51" s="2"/>
      <c r="C51" s="2"/>
      <c r="D51" s="2"/>
      <c r="E51" s="2"/>
      <c r="F51" s="2"/>
      <c r="G51" s="2"/>
      <c r="H51" s="2"/>
      <c r="I51" s="2"/>
    </row>
    <row r="52" spans="1:9" ht="15" customHeight="1" x14ac:dyDescent="0.3">
      <c r="A52" s="2"/>
      <c r="B52" s="2"/>
      <c r="C52" s="2"/>
      <c r="D52" s="2"/>
      <c r="E52" s="2"/>
      <c r="F52" s="2"/>
      <c r="G52" s="2"/>
      <c r="H52" s="2"/>
      <c r="I52" s="2"/>
    </row>
    <row r="53" spans="1:9" ht="15" customHeight="1" x14ac:dyDescent="0.3">
      <c r="A53" s="2"/>
      <c r="B53" s="2"/>
      <c r="C53" s="2"/>
      <c r="D53" s="2"/>
      <c r="E53" s="2"/>
      <c r="F53" s="2"/>
      <c r="G53" s="2"/>
      <c r="H53" s="2"/>
      <c r="I53" s="2"/>
    </row>
    <row r="54" spans="1:9" ht="15" customHeight="1" x14ac:dyDescent="0.3">
      <c r="A54" s="2"/>
      <c r="B54" s="2"/>
      <c r="C54" s="2"/>
      <c r="D54" s="2"/>
      <c r="E54" s="2"/>
      <c r="F54" s="2"/>
      <c r="G54" s="2"/>
      <c r="H54" s="2"/>
      <c r="I54" s="2"/>
    </row>
    <row r="55" spans="1:9" ht="15" customHeight="1" x14ac:dyDescent="0.3">
      <c r="A55" s="2"/>
      <c r="B55" s="2"/>
      <c r="C55" s="2"/>
      <c r="D55" s="2"/>
      <c r="E55" s="2"/>
      <c r="F55" s="2"/>
      <c r="G55" s="2"/>
      <c r="H55" s="2"/>
      <c r="I55" s="2"/>
    </row>
    <row r="56" spans="1:9" ht="15" customHeight="1" x14ac:dyDescent="0.3">
      <c r="A56" s="2"/>
      <c r="B56" s="2"/>
      <c r="C56" s="2"/>
      <c r="D56" s="2"/>
      <c r="E56" s="2"/>
      <c r="F56" s="2"/>
      <c r="G56" s="2"/>
      <c r="H56" s="2"/>
      <c r="I56" s="2"/>
    </row>
    <row r="57" spans="1:9" ht="15" customHeight="1" x14ac:dyDescent="0.3">
      <c r="A57" s="2"/>
      <c r="B57" s="2"/>
      <c r="C57" s="2"/>
      <c r="D57" s="2"/>
      <c r="E57" s="2"/>
      <c r="F57" s="2"/>
      <c r="G57" s="2"/>
      <c r="H57" s="2"/>
      <c r="I57" s="2"/>
    </row>
    <row r="58" spans="1:9" ht="15" customHeight="1" x14ac:dyDescent="0.3">
      <c r="A58" s="2"/>
      <c r="B58" s="2"/>
      <c r="C58" s="2"/>
      <c r="D58" s="2"/>
      <c r="E58" s="2"/>
      <c r="F58" s="2"/>
      <c r="G58" s="2"/>
      <c r="H58" s="2"/>
      <c r="I58" s="2"/>
    </row>
    <row r="59" spans="1:9" ht="15" customHeight="1" x14ac:dyDescent="0.3">
      <c r="A59" s="2"/>
      <c r="B59" s="2"/>
      <c r="C59" s="2"/>
      <c r="D59" s="2"/>
      <c r="E59" s="2"/>
      <c r="F59" s="2"/>
      <c r="G59" s="2"/>
      <c r="H59" s="2"/>
      <c r="I59" s="2"/>
    </row>
    <row r="60" spans="1:9" ht="15" customHeight="1" x14ac:dyDescent="0.3">
      <c r="A60" s="2"/>
      <c r="B60" s="2"/>
      <c r="C60" s="2"/>
      <c r="D60" s="2"/>
      <c r="E60" s="2"/>
      <c r="F60" s="2"/>
      <c r="G60" s="2"/>
      <c r="H60" s="2"/>
      <c r="I60" s="2"/>
    </row>
    <row r="61" spans="1:9" ht="15" customHeight="1" x14ac:dyDescent="0.3">
      <c r="A61" s="2"/>
      <c r="B61" s="2"/>
      <c r="C61" s="2"/>
      <c r="D61" s="2"/>
      <c r="E61" s="2"/>
      <c r="F61" s="2"/>
      <c r="G61" s="2"/>
      <c r="H61" s="2"/>
      <c r="I61" s="2"/>
    </row>
    <row r="62" spans="1:9" ht="15" customHeight="1" x14ac:dyDescent="0.3">
      <c r="A62" s="2"/>
      <c r="B62" s="2"/>
      <c r="C62" s="2"/>
      <c r="D62" s="2"/>
      <c r="E62" s="2"/>
      <c r="F62" s="2"/>
      <c r="G62" s="2"/>
      <c r="H62" s="2"/>
      <c r="I62" s="2"/>
    </row>
    <row r="63" spans="1:9" ht="15" customHeight="1" x14ac:dyDescent="0.3">
      <c r="A63" s="2"/>
      <c r="B63" s="2"/>
      <c r="C63" s="2"/>
      <c r="D63" s="2"/>
      <c r="E63" s="2"/>
      <c r="F63" s="2"/>
      <c r="G63" s="2"/>
      <c r="H63" s="2"/>
      <c r="I63" s="2"/>
    </row>
    <row r="64" spans="1:9" ht="15" customHeight="1" x14ac:dyDescent="0.3">
      <c r="A64" s="2"/>
      <c r="B64" s="2"/>
      <c r="C64" s="2"/>
      <c r="D64" s="2"/>
      <c r="E64" s="2"/>
      <c r="F64" s="2"/>
      <c r="G64" s="2"/>
      <c r="H64" s="2"/>
      <c r="I64" s="2"/>
    </row>
    <row r="65" spans="1:9" ht="15" customHeight="1" x14ac:dyDescent="0.3">
      <c r="A65" s="2"/>
      <c r="B65" s="2"/>
      <c r="C65" s="3"/>
      <c r="D65" s="2"/>
      <c r="E65" s="2"/>
      <c r="F65" s="2"/>
      <c r="G65" s="2"/>
      <c r="H65" s="2"/>
      <c r="I65" s="2"/>
    </row>
    <row r="66" spans="1:9" ht="15" customHeight="1" x14ac:dyDescent="0.3">
      <c r="A66" s="2"/>
      <c r="B66" s="2"/>
      <c r="C66" s="3"/>
      <c r="D66" s="2"/>
      <c r="E66" s="2"/>
      <c r="F66" s="2"/>
      <c r="G66" s="2"/>
      <c r="H66" s="2"/>
      <c r="I66" s="2"/>
    </row>
    <row r="67" spans="1:9" ht="15" customHeight="1" x14ac:dyDescent="0.3">
      <c r="A67" s="2"/>
      <c r="B67" s="2"/>
      <c r="C67" s="3"/>
      <c r="D67" s="2"/>
      <c r="E67" s="2"/>
      <c r="F67" s="2"/>
      <c r="G67" s="2"/>
      <c r="H67" s="2"/>
      <c r="I67" s="2"/>
    </row>
    <row r="68" spans="1:9" ht="15" customHeight="1" x14ac:dyDescent="0.3">
      <c r="A68" s="2"/>
      <c r="B68" s="2"/>
      <c r="C68" s="3"/>
      <c r="D68" s="2"/>
      <c r="E68" s="2"/>
      <c r="F68" s="2"/>
      <c r="G68" s="2"/>
      <c r="H68" s="2"/>
      <c r="I68" s="2"/>
    </row>
    <row r="69" spans="1:9" ht="15" customHeight="1" x14ac:dyDescent="0.3">
      <c r="A69" s="2"/>
      <c r="B69" s="2"/>
      <c r="C69" s="3"/>
      <c r="D69" s="2"/>
      <c r="E69" s="2"/>
      <c r="F69" s="2"/>
      <c r="G69" s="2"/>
      <c r="H69" s="2"/>
      <c r="I69" s="2"/>
    </row>
    <row r="70" spans="1:9" ht="15" customHeight="1" x14ac:dyDescent="0.3">
      <c r="A70" s="2"/>
      <c r="B70" s="2"/>
      <c r="C70" s="3"/>
      <c r="D70" s="2"/>
      <c r="E70" s="2"/>
      <c r="F70" s="2"/>
      <c r="G70" s="2"/>
      <c r="H70" s="2"/>
      <c r="I70" s="2"/>
    </row>
    <row r="71" spans="1:9" ht="15" customHeight="1" x14ac:dyDescent="0.3">
      <c r="A71" s="2"/>
      <c r="B71" s="2"/>
      <c r="C71" s="3"/>
      <c r="D71" s="2"/>
      <c r="E71" s="2"/>
      <c r="F71" s="2"/>
      <c r="G71" s="2"/>
      <c r="H71" s="2"/>
      <c r="I71" s="2"/>
    </row>
    <row r="72" spans="1:9" ht="15" customHeight="1" x14ac:dyDescent="0.3">
      <c r="A72" s="2"/>
      <c r="B72" s="2"/>
      <c r="C72" s="3"/>
      <c r="D72" s="2"/>
      <c r="E72" s="2"/>
      <c r="F72" s="2"/>
      <c r="G72" s="2"/>
      <c r="H72" s="2"/>
      <c r="I72" s="2"/>
    </row>
    <row r="73" spans="1:9" ht="15" customHeight="1" x14ac:dyDescent="0.3">
      <c r="A73" s="2"/>
      <c r="B73" s="2"/>
      <c r="C73" s="3"/>
      <c r="D73" s="2"/>
      <c r="E73" s="2"/>
      <c r="F73" s="2"/>
      <c r="G73" s="2"/>
      <c r="H73" s="2"/>
      <c r="I73" s="2"/>
    </row>
    <row r="74" spans="1:9" ht="15" customHeight="1" x14ac:dyDescent="0.3">
      <c r="A74" s="2"/>
      <c r="B74" s="2"/>
      <c r="C74" s="2"/>
      <c r="D74" s="2"/>
      <c r="E74" s="2"/>
      <c r="F74" s="2"/>
      <c r="G74" s="2"/>
      <c r="H74" s="2"/>
      <c r="I74" s="2"/>
    </row>
    <row r="75" spans="1:9" ht="15" customHeight="1" x14ac:dyDescent="0.3">
      <c r="A75" s="2"/>
      <c r="B75" s="2"/>
      <c r="C75" s="2"/>
      <c r="D75" s="2"/>
      <c r="E75" s="2"/>
      <c r="F75" s="2"/>
      <c r="G75" s="2"/>
      <c r="H75" s="2"/>
      <c r="I75" s="2"/>
    </row>
    <row r="76" spans="1:9" ht="15" customHeight="1" x14ac:dyDescent="0.3">
      <c r="A76" s="2"/>
      <c r="B76" s="2"/>
      <c r="C76" s="2"/>
      <c r="D76" s="2"/>
      <c r="E76" s="2"/>
      <c r="F76" s="2"/>
      <c r="G76" s="2"/>
      <c r="H76" s="2"/>
      <c r="I76" s="2"/>
    </row>
    <row r="77" spans="1:9" ht="15" customHeight="1" x14ac:dyDescent="0.3">
      <c r="A77" s="2"/>
      <c r="B77" s="2"/>
      <c r="C77" s="2"/>
      <c r="D77" s="2"/>
      <c r="E77" s="2"/>
      <c r="F77" s="2"/>
      <c r="G77" s="2"/>
      <c r="H77" s="2"/>
      <c r="I77" s="2"/>
    </row>
    <row r="78" spans="1:9" ht="15" customHeight="1" x14ac:dyDescent="0.3">
      <c r="A78" s="2"/>
      <c r="B78" s="2"/>
      <c r="C78" s="2"/>
      <c r="D78" s="2"/>
      <c r="E78" s="2"/>
      <c r="F78" s="2"/>
      <c r="G78" s="2"/>
      <c r="H78" s="2"/>
      <c r="I78" s="2"/>
    </row>
    <row r="79" spans="1:9" ht="15" customHeight="1" x14ac:dyDescent="0.3">
      <c r="A79" s="2"/>
      <c r="B79" s="2"/>
      <c r="C79" s="2"/>
      <c r="D79" s="2"/>
      <c r="E79" s="2"/>
      <c r="F79" s="2"/>
      <c r="G79" s="2"/>
      <c r="H79" s="2"/>
      <c r="I79" s="2"/>
    </row>
    <row r="80" spans="1:9" ht="15" customHeight="1" x14ac:dyDescent="0.3">
      <c r="A80" s="2"/>
      <c r="B80" s="2"/>
      <c r="C80" s="2"/>
      <c r="D80" s="2"/>
      <c r="E80" s="2"/>
      <c r="F80" s="2"/>
      <c r="G80" s="2"/>
      <c r="H80" s="2"/>
      <c r="I80" s="2"/>
    </row>
    <row r="81" spans="1:9" ht="15" customHeight="1" x14ac:dyDescent="0.3">
      <c r="A81" s="2"/>
      <c r="B81" s="2"/>
      <c r="C81" s="2"/>
      <c r="D81" s="2"/>
      <c r="E81" s="2"/>
      <c r="F81" s="2"/>
      <c r="G81" s="2"/>
      <c r="H81" s="2"/>
      <c r="I81" s="2"/>
    </row>
    <row r="82" spans="1:9" ht="15" customHeight="1" x14ac:dyDescent="0.3">
      <c r="A82" s="2"/>
      <c r="B82" s="2"/>
      <c r="C82" s="2"/>
      <c r="D82" s="2"/>
      <c r="E82" s="2"/>
      <c r="F82" s="2"/>
      <c r="G82" s="2"/>
      <c r="H82" s="2"/>
      <c r="I82" s="2"/>
    </row>
    <row r="83" spans="1:9" ht="15" customHeight="1" x14ac:dyDescent="0.3">
      <c r="A83" s="2"/>
      <c r="B83" s="2"/>
      <c r="C83" s="2"/>
      <c r="D83" s="2"/>
      <c r="E83" s="2"/>
      <c r="F83" s="2"/>
      <c r="G83" s="2"/>
      <c r="H83" s="2"/>
      <c r="I83" s="2"/>
    </row>
    <row r="84" spans="1:9" ht="15" customHeight="1" x14ac:dyDescent="0.3">
      <c r="A84" s="2"/>
      <c r="B84" s="2"/>
      <c r="C84" s="2"/>
      <c r="D84" s="2"/>
      <c r="E84" s="2"/>
      <c r="F84" s="2"/>
      <c r="G84" s="2"/>
      <c r="H84" s="2"/>
      <c r="I84" s="2"/>
    </row>
    <row r="85" spans="1:9" ht="15" customHeight="1" x14ac:dyDescent="0.3">
      <c r="A85" s="2"/>
      <c r="B85" s="2"/>
      <c r="C85" s="2"/>
      <c r="D85" s="2"/>
      <c r="E85" s="2"/>
      <c r="F85" s="2"/>
      <c r="G85" s="2"/>
      <c r="H85" s="2"/>
      <c r="I85" s="2"/>
    </row>
    <row r="86" spans="1:9" ht="15" customHeight="1" x14ac:dyDescent="0.3">
      <c r="A86" s="2"/>
      <c r="B86" s="2"/>
      <c r="C86" s="2"/>
      <c r="D86" s="2"/>
      <c r="E86" s="2"/>
      <c r="F86" s="2"/>
      <c r="G86" s="2"/>
      <c r="H86" s="2"/>
      <c r="I86" s="2"/>
    </row>
    <row r="87" spans="1:9" ht="15" customHeight="1" x14ac:dyDescent="0.3">
      <c r="A87" s="2"/>
      <c r="B87" s="2"/>
      <c r="C87" s="2"/>
      <c r="D87" s="2"/>
      <c r="E87" s="2"/>
      <c r="F87" s="2"/>
      <c r="G87" s="2"/>
      <c r="H87" s="2"/>
      <c r="I87" s="2"/>
    </row>
    <row r="88" spans="1:9" ht="15" customHeight="1" x14ac:dyDescent="0.3">
      <c r="A88" s="2"/>
      <c r="B88" s="2"/>
      <c r="C88" s="2"/>
      <c r="D88" s="2"/>
      <c r="E88" s="2"/>
      <c r="F88" s="2"/>
      <c r="G88" s="2"/>
      <c r="H88" s="2"/>
      <c r="I88" s="2"/>
    </row>
    <row r="89" spans="1:9" ht="15" customHeight="1" x14ac:dyDescent="0.3">
      <c r="A89" s="2"/>
      <c r="B89" s="2"/>
      <c r="C89" s="2"/>
      <c r="D89" s="2"/>
      <c r="E89" s="2"/>
      <c r="F89" s="2"/>
      <c r="G89" s="2"/>
      <c r="H89" s="2"/>
      <c r="I89" s="2"/>
    </row>
    <row r="90" spans="1:9" ht="15" customHeight="1" x14ac:dyDescent="0.3">
      <c r="A90" s="2"/>
      <c r="B90" s="2"/>
      <c r="C90" s="2"/>
      <c r="D90" s="2"/>
      <c r="E90" s="2"/>
      <c r="F90" s="2"/>
      <c r="G90" s="2"/>
      <c r="H90" s="2"/>
      <c r="I90" s="2"/>
    </row>
    <row r="91" spans="1:9" ht="15" customHeight="1" x14ac:dyDescent="0.3">
      <c r="A91" s="2"/>
      <c r="B91" s="2"/>
      <c r="C91" s="2"/>
      <c r="D91" s="2"/>
      <c r="E91" s="2"/>
      <c r="F91" s="2"/>
      <c r="G91" s="2"/>
      <c r="H91" s="2"/>
      <c r="I91" s="2"/>
    </row>
    <row r="92" spans="1:9" ht="15" customHeight="1" x14ac:dyDescent="0.3">
      <c r="A92" s="2"/>
      <c r="B92" s="2"/>
      <c r="C92" s="2"/>
      <c r="D92" s="2"/>
      <c r="E92" s="2"/>
      <c r="F92" s="2"/>
      <c r="G92" s="2"/>
      <c r="H92" s="2"/>
      <c r="I92" s="2"/>
    </row>
    <row r="93" spans="1:9" ht="15" customHeight="1" x14ac:dyDescent="0.3">
      <c r="A93" s="2"/>
      <c r="B93" s="2"/>
      <c r="C93" s="2"/>
      <c r="D93" s="2"/>
      <c r="E93" s="2"/>
      <c r="F93" s="2"/>
      <c r="G93" s="2"/>
      <c r="H93" s="2"/>
      <c r="I93" s="2"/>
    </row>
    <row r="94" spans="1:9" ht="15" customHeight="1" x14ac:dyDescent="0.3">
      <c r="A94" s="2"/>
      <c r="B94" s="2"/>
      <c r="C94" s="2"/>
      <c r="D94" s="2"/>
      <c r="E94" s="2"/>
      <c r="F94" s="2"/>
      <c r="G94" s="2"/>
      <c r="H94" s="2"/>
      <c r="I94" s="2"/>
    </row>
    <row r="95" spans="1:9" ht="15" customHeight="1" x14ac:dyDescent="0.3">
      <c r="A95" s="2"/>
      <c r="B95" s="2"/>
      <c r="C95" s="2"/>
      <c r="D95" s="2"/>
      <c r="E95" s="2"/>
      <c r="F95" s="2"/>
      <c r="G95" s="2"/>
      <c r="H95" s="2"/>
      <c r="I95" s="2"/>
    </row>
    <row r="96" spans="1:9" ht="15" customHeight="1" x14ac:dyDescent="0.3">
      <c r="A96" s="2"/>
      <c r="B96" s="2"/>
      <c r="C96" s="2"/>
      <c r="D96" s="2"/>
      <c r="E96" s="2"/>
      <c r="F96" s="2"/>
      <c r="G96" s="2"/>
      <c r="H96" s="2"/>
      <c r="I96" s="2"/>
    </row>
    <row r="97" spans="1:9" ht="15" customHeight="1" x14ac:dyDescent="0.3">
      <c r="A97" s="2"/>
      <c r="B97" s="2"/>
      <c r="C97" s="2"/>
      <c r="D97" s="2"/>
      <c r="E97" s="2"/>
      <c r="F97" s="2"/>
      <c r="G97" s="2"/>
      <c r="H97" s="2"/>
      <c r="I97" s="2"/>
    </row>
    <row r="98" spans="1:9" ht="15" customHeight="1" x14ac:dyDescent="0.3">
      <c r="A98" s="2"/>
      <c r="B98" s="2"/>
      <c r="C98" s="2"/>
      <c r="D98" s="2"/>
      <c r="E98" s="2"/>
      <c r="F98" s="2"/>
      <c r="G98" s="2"/>
      <c r="H98" s="2"/>
      <c r="I98" s="2"/>
    </row>
    <row r="99" spans="1:9" ht="15" customHeight="1" x14ac:dyDescent="0.3">
      <c r="A99" s="2"/>
      <c r="B99" s="2"/>
      <c r="C99" s="2"/>
      <c r="D99" s="2"/>
      <c r="E99" s="2"/>
      <c r="F99" s="2"/>
      <c r="G99" s="2"/>
      <c r="H99" s="2"/>
      <c r="I99" s="2"/>
    </row>
  </sheetData>
  <mergeCells count="1">
    <mergeCell ref="A1:B1"/>
  </mergeCells>
  <pageMargins left="0.7" right="0.7" top="0.75" bottom="0.75" header="0.3" footer="0.3"/>
  <pageSetup paperSize="9" scale="24" fitToHeight="0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eht4">
    <pageSetUpPr fitToPage="1"/>
  </sheetPr>
  <dimension ref="A1:G49"/>
  <sheetViews>
    <sheetView workbookViewId="0">
      <selection activeCell="A21" sqref="A21"/>
    </sheetView>
  </sheetViews>
  <sheetFormatPr defaultColWidth="9.140625" defaultRowHeight="18" customHeight="1" x14ac:dyDescent="0.25"/>
  <cols>
    <col min="1" max="1" width="82.28515625" customWidth="1"/>
    <col min="2" max="2" width="20.85546875" customWidth="1"/>
    <col min="3" max="3" width="100.28515625" style="27" customWidth="1"/>
  </cols>
  <sheetData>
    <row r="1" spans="1:4" ht="18" customHeight="1" x14ac:dyDescent="0.25">
      <c r="A1" s="13"/>
      <c r="B1" s="17"/>
      <c r="C1" s="21"/>
    </row>
    <row r="2" spans="1:4" ht="19.5" customHeight="1" x14ac:dyDescent="0.25">
      <c r="A2" s="15"/>
      <c r="B2" s="12"/>
      <c r="C2" s="22"/>
      <c r="D2" s="11"/>
    </row>
    <row r="3" spans="1:4" ht="18" customHeight="1" x14ac:dyDescent="0.25">
      <c r="A3" s="11"/>
      <c r="B3" s="12"/>
      <c r="C3" s="22"/>
      <c r="D3" s="11"/>
    </row>
    <row r="4" spans="1:4" ht="18" customHeight="1" x14ac:dyDescent="0.25">
      <c r="A4" s="11"/>
      <c r="B4" s="12"/>
      <c r="C4" s="22"/>
      <c r="D4" s="11"/>
    </row>
    <row r="5" spans="1:4" ht="18" customHeight="1" x14ac:dyDescent="0.25">
      <c r="A5" s="11"/>
      <c r="B5" s="12"/>
      <c r="C5" s="22"/>
      <c r="D5" s="11"/>
    </row>
    <row r="6" spans="1:4" ht="18" customHeight="1" x14ac:dyDescent="0.25">
      <c r="A6" s="15"/>
      <c r="B6" s="12"/>
      <c r="C6" s="22"/>
      <c r="D6" s="11"/>
    </row>
    <row r="7" spans="1:4" ht="18" customHeight="1" x14ac:dyDescent="0.25">
      <c r="A7" s="11"/>
      <c r="B7" s="12"/>
      <c r="C7" s="22"/>
      <c r="D7" s="11"/>
    </row>
    <row r="8" spans="1:4" ht="18" customHeight="1" x14ac:dyDescent="0.25">
      <c r="A8" s="11"/>
      <c r="B8" s="12"/>
      <c r="C8" s="22"/>
      <c r="D8" s="11"/>
    </row>
    <row r="9" spans="1:4" ht="18" customHeight="1" x14ac:dyDescent="0.25">
      <c r="A9" s="15"/>
      <c r="B9" s="12"/>
      <c r="C9" s="23"/>
      <c r="D9" s="11"/>
    </row>
    <row r="10" spans="1:4" ht="18" customHeight="1" x14ac:dyDescent="0.25">
      <c r="A10" s="11"/>
      <c r="B10" s="12"/>
      <c r="C10" s="22"/>
      <c r="D10" s="11"/>
    </row>
    <row r="11" spans="1:4" ht="18" customHeight="1" x14ac:dyDescent="0.25">
      <c r="A11" s="11"/>
      <c r="B11" s="12"/>
      <c r="C11" s="22"/>
      <c r="D11" s="11"/>
    </row>
    <row r="12" spans="1:4" ht="18" customHeight="1" x14ac:dyDescent="0.25">
      <c r="A12" s="15"/>
      <c r="B12" s="12"/>
      <c r="C12" s="23"/>
      <c r="D12" s="11"/>
    </row>
    <row r="13" spans="1:4" ht="18" customHeight="1" x14ac:dyDescent="0.25">
      <c r="A13" s="11"/>
      <c r="B13" s="12"/>
      <c r="C13" s="22"/>
      <c r="D13" s="11"/>
    </row>
    <row r="14" spans="1:4" ht="18" customHeight="1" x14ac:dyDescent="0.25">
      <c r="A14" s="11"/>
      <c r="B14" s="12"/>
      <c r="C14" s="23"/>
      <c r="D14" s="11"/>
    </row>
    <row r="15" spans="1:4" ht="18" customHeight="1" x14ac:dyDescent="0.25">
      <c r="A15" s="15"/>
      <c r="B15" s="12"/>
      <c r="C15" s="22"/>
      <c r="D15" s="11"/>
    </row>
    <row r="16" spans="1:4" ht="18" customHeight="1" x14ac:dyDescent="0.25">
      <c r="A16" s="11"/>
      <c r="B16" s="12"/>
      <c r="C16" s="22"/>
      <c r="D16" s="11"/>
    </row>
    <row r="17" spans="1:7" ht="18" customHeight="1" x14ac:dyDescent="0.25">
      <c r="A17" s="11"/>
      <c r="B17" s="12"/>
      <c r="C17" s="23"/>
      <c r="D17" s="11"/>
    </row>
    <row r="18" spans="1:7" ht="18" customHeight="1" x14ac:dyDescent="0.25">
      <c r="A18" s="15"/>
      <c r="B18" s="12"/>
      <c r="C18" s="22"/>
      <c r="D18" s="11"/>
    </row>
    <row r="19" spans="1:7" ht="18" customHeight="1" x14ac:dyDescent="0.25">
      <c r="A19" s="11"/>
      <c r="B19" s="12"/>
      <c r="C19" s="22"/>
      <c r="D19" s="11"/>
    </row>
    <row r="20" spans="1:7" ht="18" customHeight="1" x14ac:dyDescent="0.25">
      <c r="A20" s="11"/>
      <c r="B20" s="12"/>
      <c r="C20" s="24"/>
      <c r="D20" s="11"/>
    </row>
    <row r="21" spans="1:7" ht="18" customHeight="1" x14ac:dyDescent="0.25">
      <c r="A21" s="15"/>
      <c r="B21" s="12"/>
      <c r="C21" s="22"/>
      <c r="D21" s="11"/>
      <c r="F21" s="130"/>
      <c r="G21" s="130"/>
    </row>
    <row r="22" spans="1:7" ht="18" customHeight="1" x14ac:dyDescent="0.25">
      <c r="A22" s="11"/>
      <c r="B22" s="12"/>
      <c r="C22" s="22"/>
      <c r="D22" s="11"/>
    </row>
    <row r="23" spans="1:7" ht="18" customHeight="1" x14ac:dyDescent="0.25">
      <c r="A23" s="11"/>
      <c r="B23" s="12"/>
      <c r="C23" s="22"/>
      <c r="D23" s="11"/>
    </row>
    <row r="24" spans="1:7" ht="18" customHeight="1" x14ac:dyDescent="0.25">
      <c r="A24" s="15"/>
      <c r="B24" s="12"/>
      <c r="C24" s="25"/>
    </row>
    <row r="25" spans="1:7" ht="18" customHeight="1" x14ac:dyDescent="0.25">
      <c r="A25" s="11"/>
      <c r="B25" s="12"/>
      <c r="C25" s="26"/>
    </row>
    <row r="26" spans="1:7" ht="18" customHeight="1" x14ac:dyDescent="0.25">
      <c r="A26" s="11"/>
      <c r="B26" s="12"/>
      <c r="C26" s="25"/>
    </row>
    <row r="27" spans="1:7" ht="18" customHeight="1" x14ac:dyDescent="0.25">
      <c r="A27" s="15"/>
      <c r="B27" s="12"/>
      <c r="C27" s="26"/>
    </row>
    <row r="28" spans="1:7" ht="18" customHeight="1" x14ac:dyDescent="0.25">
      <c r="A28" s="11"/>
      <c r="B28" s="12"/>
    </row>
    <row r="29" spans="1:7" ht="18" customHeight="1" x14ac:dyDescent="0.25">
      <c r="A29" s="11"/>
      <c r="B29" s="12"/>
      <c r="C29" s="25"/>
    </row>
    <row r="30" spans="1:7" ht="18" customHeight="1" x14ac:dyDescent="0.25">
      <c r="A30" s="15"/>
      <c r="B30" s="12"/>
      <c r="C30" s="25"/>
    </row>
    <row r="31" spans="1:7" ht="18" customHeight="1" x14ac:dyDescent="0.25">
      <c r="A31" s="11"/>
      <c r="B31" s="12"/>
      <c r="C31" s="26"/>
    </row>
    <row r="32" spans="1:7" ht="18" customHeight="1" x14ac:dyDescent="0.25">
      <c r="A32" s="11"/>
      <c r="B32" s="12"/>
      <c r="C32" s="25"/>
    </row>
    <row r="33" spans="1:3" ht="18" customHeight="1" x14ac:dyDescent="0.25">
      <c r="A33" s="15"/>
      <c r="B33" s="12"/>
      <c r="C33" s="26"/>
    </row>
    <row r="34" spans="1:3" ht="18" customHeight="1" x14ac:dyDescent="0.25">
      <c r="A34" s="11"/>
      <c r="B34" s="12"/>
      <c r="C34" s="25"/>
    </row>
    <row r="35" spans="1:3" ht="18" customHeight="1" x14ac:dyDescent="0.25">
      <c r="A35" s="11"/>
      <c r="B35" s="12"/>
      <c r="C35" s="28"/>
    </row>
    <row r="36" spans="1:3" ht="18" customHeight="1" x14ac:dyDescent="0.25">
      <c r="A36" s="15"/>
      <c r="B36" s="12"/>
      <c r="C36" s="25"/>
    </row>
    <row r="37" spans="1:3" ht="18" customHeight="1" x14ac:dyDescent="0.25">
      <c r="A37" s="11"/>
      <c r="B37" s="12"/>
      <c r="C37" s="26"/>
    </row>
    <row r="38" spans="1:3" ht="18" customHeight="1" x14ac:dyDescent="0.25">
      <c r="A38" s="11"/>
      <c r="B38" s="12"/>
      <c r="C38" s="25"/>
    </row>
    <row r="39" spans="1:3" ht="18" customHeight="1" x14ac:dyDescent="0.25">
      <c r="A39" s="11"/>
      <c r="B39" s="12"/>
      <c r="C39" s="26"/>
    </row>
    <row r="40" spans="1:3" ht="18" customHeight="1" x14ac:dyDescent="0.25">
      <c r="A40" s="15"/>
      <c r="B40" s="12"/>
      <c r="C40" s="25"/>
    </row>
    <row r="41" spans="1:3" ht="18" customHeight="1" x14ac:dyDescent="0.25">
      <c r="A41" s="11"/>
      <c r="B41" s="12"/>
      <c r="C41" s="26"/>
    </row>
    <row r="42" spans="1:3" ht="18" customHeight="1" x14ac:dyDescent="0.25">
      <c r="A42" s="11"/>
      <c r="B42" s="12"/>
      <c r="C42" s="25"/>
    </row>
    <row r="43" spans="1:3" ht="18" customHeight="1" x14ac:dyDescent="0.25">
      <c r="A43" s="15"/>
      <c r="B43" s="12"/>
      <c r="C43" s="26"/>
    </row>
    <row r="44" spans="1:3" ht="18" customHeight="1" x14ac:dyDescent="0.25">
      <c r="A44" s="11"/>
      <c r="B44" s="12"/>
      <c r="C44" s="25"/>
    </row>
    <row r="45" spans="1:3" ht="18" customHeight="1" x14ac:dyDescent="0.25">
      <c r="A45" s="11"/>
      <c r="B45" s="12"/>
      <c r="C45" s="26"/>
    </row>
    <row r="46" spans="1:3" ht="18" customHeight="1" x14ac:dyDescent="0.25">
      <c r="A46" s="15"/>
      <c r="B46" s="12"/>
      <c r="C46" s="25"/>
    </row>
    <row r="47" spans="1:3" ht="18" customHeight="1" x14ac:dyDescent="0.25">
      <c r="A47" s="11"/>
      <c r="B47" s="12"/>
    </row>
    <row r="48" spans="1:3" ht="18" customHeight="1" x14ac:dyDescent="0.25">
      <c r="A48" s="11"/>
      <c r="B48" s="12"/>
    </row>
    <row r="49" spans="1:2" ht="18" customHeight="1" x14ac:dyDescent="0.25">
      <c r="A49" s="11"/>
      <c r="B49" s="12"/>
    </row>
  </sheetData>
  <mergeCells count="1">
    <mergeCell ref="F21:G21"/>
  </mergeCells>
  <pageMargins left="0.7" right="0.7" top="0.75" bottom="0.75" header="0.3" footer="0.3"/>
  <pageSetup scale="85" fitToHeight="0" orientation="portrait" r:id="rId1"/>
  <drawing r:id="rId2"/>
  <legacyDrawing r:id="rId3"/>
  <controls>
    <mc:AlternateContent xmlns:mc="http://schemas.openxmlformats.org/markup-compatibility/2006">
      <mc:Choice Requires="x14">
        <control shapeId="3073" r:id="rId4" name="Control 1">
          <controlPr defaultSize="0" r:id="rId5">
            <anchor moveWithCells="1">
              <from>
                <xdr:col>0</xdr:col>
                <xdr:colOff>0</xdr:colOff>
                <xdr:row>49</xdr:row>
                <xdr:rowOff>0</xdr:rowOff>
              </from>
              <to>
                <xdr:col>0</xdr:col>
                <xdr:colOff>914400</xdr:colOff>
                <xdr:row>50</xdr:row>
                <xdr:rowOff>0</xdr:rowOff>
              </to>
            </anchor>
          </controlPr>
        </control>
      </mc:Choice>
      <mc:Fallback>
        <control shapeId="3073" r:id="rId4" name="Control 1"/>
      </mc:Fallback>
    </mc:AlternateContent>
  </control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CA2BA-28DF-4225-B2A9-E8C6E933686C}">
  <dimension ref="A1"/>
  <sheetViews>
    <sheetView workbookViewId="0">
      <selection activeCell="F24" sqref="F24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D577F-319C-4E8F-B6BF-831C66966DA4}">
  <dimension ref="A1:B5"/>
  <sheetViews>
    <sheetView workbookViewId="0">
      <selection activeCell="A27" sqref="A27"/>
    </sheetView>
  </sheetViews>
  <sheetFormatPr defaultRowHeight="15" customHeight="1" x14ac:dyDescent="0.25"/>
  <cols>
    <col min="1" max="1" width="51.28515625" customWidth="1"/>
  </cols>
  <sheetData>
    <row r="1" spans="1:2" ht="15" customHeight="1" x14ac:dyDescent="0.25">
      <c r="A1" s="13"/>
      <c r="B1" s="13"/>
    </row>
    <row r="2" spans="1:2" ht="15" customHeight="1" x14ac:dyDescent="0.25">
      <c r="A2" s="15"/>
      <c r="B2" s="11"/>
    </row>
    <row r="3" spans="1:2" ht="15" customHeight="1" x14ac:dyDescent="0.25">
      <c r="A3" s="11"/>
      <c r="B3" s="11"/>
    </row>
    <row r="4" spans="1:2" ht="15" customHeight="1" x14ac:dyDescent="0.25">
      <c r="A4" s="15"/>
      <c r="B4" s="11"/>
    </row>
    <row r="5" spans="1:2" ht="15" customHeight="1" x14ac:dyDescent="0.25">
      <c r="A5" s="11"/>
      <c r="B5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40"/>
  <sheetViews>
    <sheetView zoomScale="115" zoomScaleNormal="115" workbookViewId="0">
      <selection activeCell="A22" sqref="A22"/>
    </sheetView>
  </sheetViews>
  <sheetFormatPr defaultRowHeight="16.5" customHeight="1" x14ac:dyDescent="0.25"/>
  <cols>
    <col min="1" max="1" width="52.28515625" customWidth="1"/>
    <col min="2" max="2" width="13.28515625" customWidth="1"/>
    <col min="4" max="4" width="15.42578125" bestFit="1" customWidth="1"/>
  </cols>
  <sheetData>
    <row r="1" spans="1:4" ht="16.5" customHeight="1" x14ac:dyDescent="0.25">
      <c r="A1" s="14"/>
      <c r="B1" s="16"/>
    </row>
    <row r="2" spans="1:4" ht="16.5" customHeight="1" x14ac:dyDescent="0.25">
      <c r="A2" s="15"/>
      <c r="B2" s="12"/>
      <c r="C2" s="7"/>
      <c r="D2" s="8"/>
    </row>
    <row r="3" spans="1:4" ht="16.5" customHeight="1" x14ac:dyDescent="0.25">
      <c r="A3" s="11"/>
      <c r="B3" s="12"/>
      <c r="C3" s="5"/>
      <c r="D3" s="6"/>
    </row>
    <row r="4" spans="1:4" ht="16.5" customHeight="1" x14ac:dyDescent="0.25">
      <c r="A4" s="15"/>
      <c r="B4" s="12"/>
      <c r="C4" s="18"/>
      <c r="D4" s="10"/>
    </row>
    <row r="5" spans="1:4" ht="16.5" customHeight="1" x14ac:dyDescent="0.25">
      <c r="A5" s="11"/>
      <c r="B5" s="12"/>
      <c r="C5" s="7"/>
      <c r="D5" s="8"/>
    </row>
    <row r="6" spans="1:4" ht="16.5" customHeight="1" x14ac:dyDescent="0.25">
      <c r="A6" s="15"/>
      <c r="B6" s="12"/>
      <c r="C6" s="18"/>
      <c r="D6" s="6"/>
    </row>
    <row r="7" spans="1:4" ht="16.5" customHeight="1" x14ac:dyDescent="0.25">
      <c r="A7" s="11"/>
      <c r="B7" s="12"/>
      <c r="C7" s="7"/>
      <c r="D7" s="8"/>
    </row>
    <row r="8" spans="1:4" ht="16.5" customHeight="1" x14ac:dyDescent="0.25">
      <c r="A8" s="7"/>
      <c r="B8" s="7"/>
      <c r="C8" s="7"/>
      <c r="D8" s="8"/>
    </row>
    <row r="9" spans="1:4" ht="16.5" customHeight="1" x14ac:dyDescent="0.25">
      <c r="A9" s="5"/>
      <c r="B9" s="5"/>
      <c r="C9" s="5"/>
      <c r="D9" s="6"/>
    </row>
    <row r="10" spans="1:4" ht="16.5" customHeight="1" x14ac:dyDescent="0.25">
      <c r="A10" s="9"/>
      <c r="B10" s="9"/>
      <c r="C10" s="9"/>
      <c r="D10" s="10"/>
    </row>
    <row r="11" spans="1:4" ht="16.5" customHeight="1" x14ac:dyDescent="0.25">
      <c r="A11" s="7"/>
      <c r="B11" s="7"/>
      <c r="C11" s="7"/>
      <c r="D11" s="8"/>
    </row>
    <row r="12" spans="1:4" ht="16.5" customHeight="1" x14ac:dyDescent="0.25">
      <c r="A12" s="7"/>
      <c r="B12" s="7"/>
      <c r="C12" s="7"/>
      <c r="D12" s="8"/>
    </row>
    <row r="13" spans="1:4" ht="16.5" customHeight="1" x14ac:dyDescent="0.25">
      <c r="A13" s="5"/>
      <c r="B13" s="5"/>
      <c r="C13" s="5"/>
      <c r="D13" s="6"/>
    </row>
    <row r="14" spans="1:4" ht="16.5" customHeight="1" x14ac:dyDescent="0.25">
      <c r="A14" s="9"/>
      <c r="B14" s="9"/>
      <c r="C14" s="9"/>
      <c r="D14" s="10"/>
    </row>
    <row r="15" spans="1:4" ht="16.5" customHeight="1" x14ac:dyDescent="0.25">
      <c r="A15" s="7"/>
      <c r="B15" s="7"/>
      <c r="C15" s="7"/>
      <c r="D15" s="8"/>
    </row>
    <row r="16" spans="1:4" ht="16.5" customHeight="1" x14ac:dyDescent="0.25">
      <c r="A16" s="7"/>
      <c r="B16" s="7"/>
      <c r="C16" s="7"/>
      <c r="D16" s="8"/>
    </row>
    <row r="17" spans="1:4" ht="16.5" customHeight="1" x14ac:dyDescent="0.25">
      <c r="A17" s="5"/>
      <c r="B17" s="5"/>
      <c r="C17" s="5"/>
      <c r="D17" s="6"/>
    </row>
    <row r="18" spans="1:4" ht="16.5" customHeight="1" x14ac:dyDescent="0.25">
      <c r="A18" s="9"/>
      <c r="B18" s="9"/>
      <c r="C18" s="9"/>
      <c r="D18" s="10"/>
    </row>
    <row r="19" spans="1:4" ht="16.5" customHeight="1" x14ac:dyDescent="0.25">
      <c r="A19" s="7"/>
      <c r="B19" s="7"/>
      <c r="C19" s="7"/>
      <c r="D19" s="8"/>
    </row>
    <row r="20" spans="1:4" ht="16.5" customHeight="1" x14ac:dyDescent="0.25">
      <c r="A20" s="7"/>
      <c r="B20" s="7"/>
      <c r="C20" s="7"/>
      <c r="D20" s="8"/>
    </row>
    <row r="21" spans="1:4" ht="16.5" customHeight="1" x14ac:dyDescent="0.25">
      <c r="A21" s="5"/>
      <c r="B21" s="5"/>
      <c r="C21" s="5"/>
      <c r="D21" s="6"/>
    </row>
    <row r="22" spans="1:4" ht="16.5" customHeight="1" x14ac:dyDescent="0.25">
      <c r="A22" s="9"/>
      <c r="B22" s="9"/>
      <c r="C22" s="9"/>
      <c r="D22" s="10"/>
    </row>
    <row r="23" spans="1:4" ht="16.5" customHeight="1" x14ac:dyDescent="0.25">
      <c r="A23" s="7"/>
      <c r="B23" s="7"/>
      <c r="C23" s="7"/>
      <c r="D23" s="8"/>
    </row>
    <row r="24" spans="1:4" ht="16.5" customHeight="1" x14ac:dyDescent="0.25">
      <c r="A24" s="7"/>
      <c r="B24" s="7"/>
      <c r="C24" s="7"/>
      <c r="D24" s="8"/>
    </row>
    <row r="25" spans="1:4" ht="16.5" customHeight="1" x14ac:dyDescent="0.25">
      <c r="A25" s="5"/>
      <c r="B25" s="5"/>
      <c r="C25" s="5"/>
      <c r="D25" s="6"/>
    </row>
    <row r="26" spans="1:4" ht="16.5" customHeight="1" x14ac:dyDescent="0.25">
      <c r="A26" s="9"/>
      <c r="B26" s="9"/>
      <c r="C26" s="9"/>
      <c r="D26" s="10"/>
    </row>
    <row r="27" spans="1:4" ht="16.5" customHeight="1" x14ac:dyDescent="0.25">
      <c r="A27" s="7"/>
      <c r="B27" s="7"/>
      <c r="C27" s="7"/>
      <c r="D27" s="8"/>
    </row>
    <row r="28" spans="1:4" ht="16.5" customHeight="1" x14ac:dyDescent="0.25">
      <c r="A28" s="7"/>
      <c r="B28" s="7"/>
      <c r="C28" s="7"/>
      <c r="D28" s="8"/>
    </row>
    <row r="29" spans="1:4" ht="16.5" customHeight="1" x14ac:dyDescent="0.25">
      <c r="A29" s="5"/>
      <c r="B29" s="5"/>
      <c r="C29" s="5"/>
      <c r="D29" s="6"/>
    </row>
    <row r="30" spans="1:4" ht="16.5" customHeight="1" x14ac:dyDescent="0.25">
      <c r="A30" s="9"/>
      <c r="B30" s="9"/>
      <c r="C30" s="9"/>
      <c r="D30" s="10"/>
    </row>
    <row r="31" spans="1:4" ht="16.5" customHeight="1" x14ac:dyDescent="0.25">
      <c r="A31" s="7"/>
      <c r="B31" s="7"/>
      <c r="C31" s="7"/>
      <c r="D31" s="8"/>
    </row>
    <row r="32" spans="1:4" ht="16.5" customHeight="1" x14ac:dyDescent="0.25">
      <c r="A32" s="7"/>
      <c r="B32" s="7"/>
      <c r="C32" s="7"/>
      <c r="D32" s="8"/>
    </row>
    <row r="33" spans="1:4" ht="16.5" customHeight="1" x14ac:dyDescent="0.25">
      <c r="A33" s="5"/>
      <c r="B33" s="5"/>
      <c r="C33" s="5"/>
      <c r="D33" s="6"/>
    </row>
    <row r="34" spans="1:4" ht="16.5" customHeight="1" x14ac:dyDescent="0.25">
      <c r="A34" s="9"/>
      <c r="B34" s="9"/>
      <c r="C34" s="9"/>
      <c r="D34" s="10"/>
    </row>
    <row r="35" spans="1:4" ht="16.5" customHeight="1" x14ac:dyDescent="0.25">
      <c r="A35" s="7"/>
      <c r="B35" s="7"/>
      <c r="C35" s="7"/>
      <c r="D35" s="8"/>
    </row>
    <row r="36" spans="1:4" ht="16.5" customHeight="1" x14ac:dyDescent="0.25">
      <c r="A36" s="7"/>
      <c r="B36" s="7"/>
      <c r="C36" s="7"/>
      <c r="D36" s="8"/>
    </row>
    <row r="37" spans="1:4" ht="16.5" customHeight="1" x14ac:dyDescent="0.25">
      <c r="A37" s="5"/>
      <c r="B37" s="5"/>
      <c r="C37" s="5"/>
      <c r="D37" s="6"/>
    </row>
    <row r="38" spans="1:4" ht="16.5" customHeight="1" x14ac:dyDescent="0.25">
      <c r="A38" s="9"/>
      <c r="B38" s="9"/>
      <c r="C38" s="9"/>
      <c r="D38" s="10"/>
    </row>
    <row r="39" spans="1:4" ht="16.5" customHeight="1" x14ac:dyDescent="0.25">
      <c r="A39" s="7"/>
      <c r="B39" s="7"/>
      <c r="C39" s="7"/>
      <c r="D39" s="8"/>
    </row>
    <row r="40" spans="1:4" ht="16.5" customHeight="1" x14ac:dyDescent="0.25">
      <c r="A40" s="7"/>
      <c r="B40" s="7"/>
      <c r="C40" s="7"/>
      <c r="D40" s="8"/>
    </row>
    <row r="41" spans="1:4" ht="16.5" customHeight="1" x14ac:dyDescent="0.25">
      <c r="A41" s="5"/>
      <c r="B41" s="5"/>
      <c r="C41" s="5"/>
      <c r="D41" s="6"/>
    </row>
    <row r="42" spans="1:4" ht="16.5" customHeight="1" x14ac:dyDescent="0.25">
      <c r="A42" s="9"/>
      <c r="B42" s="9"/>
      <c r="C42" s="9"/>
      <c r="D42" s="10"/>
    </row>
    <row r="43" spans="1:4" ht="16.5" customHeight="1" x14ac:dyDescent="0.25">
      <c r="A43" s="7"/>
      <c r="B43" s="7"/>
      <c r="C43" s="7"/>
      <c r="D43" s="8"/>
    </row>
    <row r="44" spans="1:4" ht="16.5" customHeight="1" x14ac:dyDescent="0.25">
      <c r="A44" s="7"/>
      <c r="B44" s="7"/>
      <c r="C44" s="7"/>
      <c r="D44" s="8"/>
    </row>
    <row r="45" spans="1:4" ht="16.5" customHeight="1" x14ac:dyDescent="0.25">
      <c r="A45" s="5"/>
      <c r="B45" s="5"/>
      <c r="C45" s="5"/>
      <c r="D45" s="6"/>
    </row>
    <row r="46" spans="1:4" ht="16.5" customHeight="1" x14ac:dyDescent="0.25">
      <c r="A46" s="9"/>
      <c r="B46" s="9"/>
      <c r="C46" s="9"/>
      <c r="D46" s="10"/>
    </row>
    <row r="47" spans="1:4" ht="16.5" customHeight="1" x14ac:dyDescent="0.25">
      <c r="A47" s="7"/>
      <c r="B47" s="7"/>
      <c r="C47" s="7"/>
      <c r="D47" s="8"/>
    </row>
    <row r="48" spans="1:4" ht="16.5" customHeight="1" x14ac:dyDescent="0.25">
      <c r="A48" s="7"/>
      <c r="B48" s="7"/>
      <c r="C48" s="7"/>
      <c r="D48" s="8"/>
    </row>
    <row r="49" spans="1:4" ht="16.5" customHeight="1" x14ac:dyDescent="0.25">
      <c r="A49" s="5"/>
      <c r="B49" s="5"/>
      <c r="C49" s="5"/>
      <c r="D49" s="6"/>
    </row>
    <row r="50" spans="1:4" ht="16.5" customHeight="1" x14ac:dyDescent="0.25">
      <c r="A50" s="9"/>
      <c r="B50" s="9"/>
      <c r="C50" s="9"/>
      <c r="D50" s="10"/>
    </row>
    <row r="51" spans="1:4" ht="16.5" customHeight="1" x14ac:dyDescent="0.25">
      <c r="A51" s="7"/>
      <c r="B51" s="7"/>
      <c r="C51" s="7"/>
      <c r="D51" s="8"/>
    </row>
    <row r="52" spans="1:4" ht="16.5" customHeight="1" x14ac:dyDescent="0.25">
      <c r="A52" s="7"/>
      <c r="B52" s="7"/>
      <c r="C52" s="7"/>
      <c r="D52" s="8"/>
    </row>
    <row r="53" spans="1:4" ht="16.5" customHeight="1" x14ac:dyDescent="0.25">
      <c r="A53" s="5"/>
      <c r="B53" s="5"/>
      <c r="C53" s="5"/>
      <c r="D53" s="6"/>
    </row>
    <row r="54" spans="1:4" ht="16.5" customHeight="1" x14ac:dyDescent="0.25">
      <c r="A54" s="9"/>
      <c r="B54" s="9"/>
      <c r="C54" s="9"/>
      <c r="D54" s="10"/>
    </row>
    <row r="55" spans="1:4" ht="16.5" customHeight="1" x14ac:dyDescent="0.25">
      <c r="A55" s="7"/>
      <c r="B55" s="7"/>
      <c r="C55" s="7"/>
      <c r="D55" s="8"/>
    </row>
    <row r="56" spans="1:4" ht="16.5" customHeight="1" x14ac:dyDescent="0.25">
      <c r="A56" s="7"/>
      <c r="B56" s="7"/>
      <c r="C56" s="7"/>
      <c r="D56" s="8"/>
    </row>
    <row r="57" spans="1:4" ht="16.5" customHeight="1" x14ac:dyDescent="0.25">
      <c r="A57" s="5"/>
      <c r="B57" s="5"/>
      <c r="C57" s="5"/>
      <c r="D57" s="6"/>
    </row>
    <row r="58" spans="1:4" ht="16.5" customHeight="1" x14ac:dyDescent="0.25">
      <c r="A58" s="9"/>
      <c r="B58" s="9"/>
      <c r="C58" s="9"/>
      <c r="D58" s="10"/>
    </row>
    <row r="59" spans="1:4" ht="16.5" customHeight="1" x14ac:dyDescent="0.25">
      <c r="A59" s="7"/>
      <c r="B59" s="7"/>
      <c r="C59" s="7"/>
      <c r="D59" s="8"/>
    </row>
    <row r="60" spans="1:4" ht="16.5" customHeight="1" x14ac:dyDescent="0.25">
      <c r="A60" s="7"/>
      <c r="B60" s="7"/>
      <c r="C60" s="7"/>
      <c r="D60" s="8"/>
    </row>
    <row r="61" spans="1:4" ht="16.5" customHeight="1" x14ac:dyDescent="0.25">
      <c r="A61" s="5"/>
      <c r="B61" s="5"/>
      <c r="C61" s="5"/>
      <c r="D61" s="6"/>
    </row>
    <row r="62" spans="1:4" ht="16.5" customHeight="1" x14ac:dyDescent="0.25">
      <c r="A62" s="9"/>
      <c r="B62" s="9"/>
      <c r="C62" s="9"/>
      <c r="D62" s="10"/>
    </row>
    <row r="63" spans="1:4" ht="16.5" customHeight="1" x14ac:dyDescent="0.25">
      <c r="A63" s="7"/>
      <c r="B63" s="7"/>
      <c r="C63" s="7"/>
      <c r="D63" s="8"/>
    </row>
    <row r="64" spans="1:4" ht="16.5" customHeight="1" x14ac:dyDescent="0.25">
      <c r="A64" s="7"/>
      <c r="B64" s="7"/>
      <c r="C64" s="7"/>
      <c r="D64" s="8"/>
    </row>
    <row r="65" spans="1:4" ht="16.5" customHeight="1" x14ac:dyDescent="0.25">
      <c r="A65" s="5"/>
      <c r="B65" s="5"/>
      <c r="C65" s="5"/>
      <c r="D65" s="6"/>
    </row>
    <row r="66" spans="1:4" ht="16.5" customHeight="1" x14ac:dyDescent="0.25">
      <c r="A66" s="9"/>
      <c r="B66" s="9"/>
      <c r="C66" s="9"/>
      <c r="D66" s="10"/>
    </row>
    <row r="67" spans="1:4" ht="16.5" customHeight="1" x14ac:dyDescent="0.25">
      <c r="A67" s="7"/>
      <c r="B67" s="7"/>
      <c r="C67" s="7"/>
      <c r="D67" s="8"/>
    </row>
    <row r="68" spans="1:4" ht="16.5" customHeight="1" x14ac:dyDescent="0.25">
      <c r="A68" s="7"/>
      <c r="B68" s="7"/>
      <c r="C68" s="7"/>
      <c r="D68" s="8"/>
    </row>
    <row r="69" spans="1:4" ht="16.5" customHeight="1" x14ac:dyDescent="0.25">
      <c r="A69" s="5"/>
      <c r="B69" s="5"/>
      <c r="C69" s="5"/>
      <c r="D69" s="6"/>
    </row>
    <row r="70" spans="1:4" ht="16.5" customHeight="1" x14ac:dyDescent="0.25">
      <c r="A70" s="9"/>
      <c r="B70" s="9"/>
      <c r="C70" s="9"/>
      <c r="D70" s="10"/>
    </row>
    <row r="71" spans="1:4" ht="16.5" customHeight="1" x14ac:dyDescent="0.25">
      <c r="A71" s="7"/>
      <c r="B71" s="7"/>
      <c r="C71" s="7"/>
      <c r="D71" s="8"/>
    </row>
    <row r="72" spans="1:4" ht="16.5" customHeight="1" x14ac:dyDescent="0.25">
      <c r="A72" s="7"/>
      <c r="B72" s="7"/>
      <c r="C72" s="7"/>
      <c r="D72" s="8"/>
    </row>
    <row r="73" spans="1:4" ht="16.5" customHeight="1" x14ac:dyDescent="0.25">
      <c r="A73" s="5"/>
      <c r="B73" s="5"/>
      <c r="C73" s="5"/>
      <c r="D73" s="6"/>
    </row>
    <row r="74" spans="1:4" ht="16.5" customHeight="1" x14ac:dyDescent="0.25">
      <c r="A74" s="9"/>
      <c r="B74" s="9"/>
      <c r="C74" s="9"/>
      <c r="D74" s="10"/>
    </row>
    <row r="75" spans="1:4" ht="16.5" customHeight="1" x14ac:dyDescent="0.25">
      <c r="A75" s="7"/>
      <c r="B75" s="7"/>
      <c r="C75" s="7"/>
      <c r="D75" s="8"/>
    </row>
    <row r="76" spans="1:4" ht="16.5" customHeight="1" x14ac:dyDescent="0.25">
      <c r="A76" s="7"/>
      <c r="B76" s="7"/>
      <c r="C76" s="7"/>
      <c r="D76" s="8"/>
    </row>
    <row r="77" spans="1:4" ht="16.5" customHeight="1" x14ac:dyDescent="0.25">
      <c r="A77" s="5"/>
      <c r="B77" s="5"/>
      <c r="C77" s="5"/>
      <c r="D77" s="6"/>
    </row>
    <row r="78" spans="1:4" ht="16.5" customHeight="1" x14ac:dyDescent="0.25">
      <c r="A78" s="9"/>
      <c r="B78" s="9"/>
      <c r="C78" s="9"/>
      <c r="D78" s="10"/>
    </row>
    <row r="79" spans="1:4" ht="16.5" customHeight="1" x14ac:dyDescent="0.25">
      <c r="A79" s="7"/>
      <c r="B79" s="7"/>
      <c r="C79" s="7"/>
      <c r="D79" s="8"/>
    </row>
    <row r="80" spans="1:4" ht="16.5" customHeight="1" x14ac:dyDescent="0.25">
      <c r="A80" s="7"/>
      <c r="B80" s="7"/>
      <c r="C80" s="7"/>
      <c r="D80" s="8"/>
    </row>
    <row r="81" spans="1:4" ht="16.5" customHeight="1" x14ac:dyDescent="0.25">
      <c r="A81" s="5"/>
      <c r="B81" s="5"/>
      <c r="C81" s="5"/>
      <c r="D81" s="6"/>
    </row>
    <row r="82" spans="1:4" ht="16.5" customHeight="1" x14ac:dyDescent="0.25">
      <c r="A82" s="9"/>
      <c r="B82" s="9"/>
      <c r="C82" s="9"/>
      <c r="D82" s="10"/>
    </row>
    <row r="83" spans="1:4" ht="16.5" customHeight="1" x14ac:dyDescent="0.25">
      <c r="A83" s="7"/>
      <c r="B83" s="7"/>
      <c r="C83" s="7"/>
      <c r="D83" s="8"/>
    </row>
    <row r="84" spans="1:4" ht="16.5" customHeight="1" x14ac:dyDescent="0.25">
      <c r="A84" s="7"/>
      <c r="B84" s="7"/>
      <c r="C84" s="7"/>
      <c r="D84" s="8"/>
    </row>
    <row r="85" spans="1:4" ht="16.5" customHeight="1" x14ac:dyDescent="0.25">
      <c r="A85" s="5"/>
      <c r="B85" s="5"/>
      <c r="C85" s="5"/>
      <c r="D85" s="6"/>
    </row>
    <row r="86" spans="1:4" ht="16.5" customHeight="1" x14ac:dyDescent="0.25">
      <c r="A86" s="9"/>
      <c r="B86" s="9"/>
      <c r="C86" s="9"/>
      <c r="D86" s="10"/>
    </row>
    <row r="87" spans="1:4" ht="16.5" customHeight="1" x14ac:dyDescent="0.25">
      <c r="A87" s="7"/>
      <c r="B87" s="7"/>
      <c r="C87" s="7"/>
      <c r="D87" s="8"/>
    </row>
    <row r="88" spans="1:4" ht="16.5" customHeight="1" x14ac:dyDescent="0.25">
      <c r="A88" s="7"/>
      <c r="B88" s="7"/>
      <c r="C88" s="7"/>
      <c r="D88" s="8"/>
    </row>
    <row r="89" spans="1:4" ht="16.5" customHeight="1" x14ac:dyDescent="0.25">
      <c r="A89" s="5"/>
      <c r="B89" s="5"/>
      <c r="C89" s="5"/>
      <c r="D89" s="6"/>
    </row>
    <row r="90" spans="1:4" ht="16.5" customHeight="1" x14ac:dyDescent="0.25">
      <c r="A90" s="9"/>
      <c r="B90" s="9"/>
      <c r="C90" s="9"/>
      <c r="D90" s="10"/>
    </row>
    <row r="91" spans="1:4" ht="16.5" customHeight="1" x14ac:dyDescent="0.25">
      <c r="A91" s="7"/>
      <c r="B91" s="7"/>
      <c r="C91" s="7"/>
      <c r="D91" s="8"/>
    </row>
    <row r="92" spans="1:4" ht="16.5" customHeight="1" x14ac:dyDescent="0.25">
      <c r="A92" s="7"/>
      <c r="B92" s="7"/>
      <c r="C92" s="7"/>
      <c r="D92" s="8"/>
    </row>
    <row r="93" spans="1:4" ht="16.5" customHeight="1" x14ac:dyDescent="0.25">
      <c r="A93" s="5"/>
      <c r="B93" s="5"/>
      <c r="C93" s="5"/>
      <c r="D93" s="6"/>
    </row>
    <row r="94" spans="1:4" ht="16.5" customHeight="1" x14ac:dyDescent="0.25">
      <c r="A94" s="9"/>
      <c r="B94" s="9"/>
      <c r="C94" s="9"/>
      <c r="D94" s="10"/>
    </row>
    <row r="95" spans="1:4" ht="16.5" customHeight="1" x14ac:dyDescent="0.25">
      <c r="A95" s="7"/>
      <c r="B95" s="7"/>
      <c r="C95" s="7"/>
      <c r="D95" s="8"/>
    </row>
    <row r="96" spans="1:4" ht="16.5" customHeight="1" x14ac:dyDescent="0.25">
      <c r="A96" s="7"/>
      <c r="B96" s="7"/>
      <c r="C96" s="7"/>
      <c r="D96" s="8"/>
    </row>
    <row r="97" spans="1:4" ht="16.5" customHeight="1" x14ac:dyDescent="0.25">
      <c r="A97" s="5"/>
      <c r="B97" s="5"/>
      <c r="C97" s="5"/>
      <c r="D97" s="6"/>
    </row>
    <row r="98" spans="1:4" ht="16.5" customHeight="1" x14ac:dyDescent="0.25">
      <c r="A98" s="9"/>
      <c r="B98" s="9"/>
      <c r="C98" s="9"/>
      <c r="D98" s="10"/>
    </row>
    <row r="99" spans="1:4" ht="16.5" customHeight="1" x14ac:dyDescent="0.25">
      <c r="A99" s="7"/>
      <c r="B99" s="7"/>
      <c r="C99" s="7"/>
      <c r="D99" s="8"/>
    </row>
    <row r="100" spans="1:4" ht="16.5" customHeight="1" x14ac:dyDescent="0.25">
      <c r="A100" s="7"/>
      <c r="B100" s="7"/>
      <c r="C100" s="7"/>
      <c r="D100" s="8"/>
    </row>
    <row r="101" spans="1:4" ht="16.5" customHeight="1" x14ac:dyDescent="0.25">
      <c r="A101" s="5"/>
      <c r="B101" s="5"/>
      <c r="C101" s="5"/>
      <c r="D101" s="6"/>
    </row>
    <row r="102" spans="1:4" ht="16.5" customHeight="1" x14ac:dyDescent="0.25">
      <c r="A102" s="9"/>
      <c r="B102" s="9"/>
      <c r="C102" s="9"/>
      <c r="D102" s="10"/>
    </row>
    <row r="103" spans="1:4" ht="16.5" customHeight="1" x14ac:dyDescent="0.25">
      <c r="A103" s="7"/>
      <c r="B103" s="7"/>
      <c r="C103" s="7"/>
      <c r="D103" s="8"/>
    </row>
    <row r="104" spans="1:4" ht="16.5" customHeight="1" x14ac:dyDescent="0.25">
      <c r="A104" s="7"/>
      <c r="B104" s="7"/>
      <c r="C104" s="7"/>
      <c r="D104" s="8"/>
    </row>
    <row r="105" spans="1:4" ht="16.5" customHeight="1" x14ac:dyDescent="0.25">
      <c r="A105" s="5"/>
      <c r="B105" s="5"/>
      <c r="C105" s="5"/>
      <c r="D105" s="6"/>
    </row>
    <row r="106" spans="1:4" ht="16.5" customHeight="1" x14ac:dyDescent="0.25">
      <c r="A106" s="9"/>
      <c r="B106" s="9"/>
      <c r="C106" s="9"/>
      <c r="D106" s="10"/>
    </row>
    <row r="107" spans="1:4" ht="16.5" customHeight="1" x14ac:dyDescent="0.25">
      <c r="A107" s="7"/>
      <c r="B107" s="7"/>
      <c r="C107" s="7"/>
      <c r="D107" s="8"/>
    </row>
    <row r="108" spans="1:4" ht="16.5" customHeight="1" x14ac:dyDescent="0.25">
      <c r="A108" s="7"/>
      <c r="B108" s="7"/>
      <c r="C108" s="7"/>
      <c r="D108" s="8"/>
    </row>
    <row r="109" spans="1:4" ht="16.5" customHeight="1" x14ac:dyDescent="0.25">
      <c r="A109" s="5"/>
      <c r="B109" s="5"/>
      <c r="C109" s="5"/>
      <c r="D109" s="6"/>
    </row>
    <row r="110" spans="1:4" ht="16.5" customHeight="1" x14ac:dyDescent="0.25">
      <c r="A110" s="9"/>
      <c r="B110" s="9"/>
      <c r="C110" s="9"/>
      <c r="D110" s="10"/>
    </row>
    <row r="111" spans="1:4" ht="16.5" customHeight="1" x14ac:dyDescent="0.25">
      <c r="A111" s="7"/>
      <c r="B111" s="7"/>
      <c r="C111" s="7"/>
      <c r="D111" s="8"/>
    </row>
    <row r="112" spans="1:4" ht="16.5" customHeight="1" x14ac:dyDescent="0.25">
      <c r="A112" s="7"/>
      <c r="B112" s="7"/>
      <c r="C112" s="7"/>
      <c r="D112" s="8"/>
    </row>
    <row r="113" spans="1:4" ht="16.5" customHeight="1" x14ac:dyDescent="0.25">
      <c r="A113" s="5"/>
      <c r="B113" s="5"/>
      <c r="C113" s="5"/>
      <c r="D113" s="6"/>
    </row>
    <row r="114" spans="1:4" ht="16.5" customHeight="1" x14ac:dyDescent="0.25">
      <c r="A114" s="9"/>
      <c r="B114" s="9"/>
      <c r="C114" s="9"/>
      <c r="D114" s="10"/>
    </row>
    <row r="115" spans="1:4" ht="16.5" customHeight="1" x14ac:dyDescent="0.25">
      <c r="A115" s="7"/>
      <c r="B115" s="7"/>
      <c r="C115" s="7"/>
      <c r="D115" s="8"/>
    </row>
    <row r="116" spans="1:4" ht="16.5" customHeight="1" x14ac:dyDescent="0.25">
      <c r="A116" s="7"/>
      <c r="B116" s="7"/>
      <c r="C116" s="7"/>
      <c r="D116" s="8"/>
    </row>
    <row r="117" spans="1:4" ht="16.5" customHeight="1" x14ac:dyDescent="0.25">
      <c r="A117" s="5"/>
      <c r="B117" s="5"/>
      <c r="C117" s="5"/>
      <c r="D117" s="6"/>
    </row>
    <row r="118" spans="1:4" ht="16.5" customHeight="1" x14ac:dyDescent="0.25">
      <c r="A118" s="9"/>
      <c r="B118" s="9"/>
      <c r="C118" s="9"/>
      <c r="D118" s="10"/>
    </row>
    <row r="119" spans="1:4" ht="16.5" customHeight="1" x14ac:dyDescent="0.25">
      <c r="A119" s="7"/>
      <c r="B119" s="7"/>
      <c r="C119" s="7"/>
      <c r="D119" s="8"/>
    </row>
    <row r="120" spans="1:4" ht="16.5" customHeight="1" x14ac:dyDescent="0.25">
      <c r="A120" s="7"/>
      <c r="B120" s="7"/>
      <c r="C120" s="7"/>
      <c r="D120" s="8"/>
    </row>
    <row r="121" spans="1:4" ht="16.5" customHeight="1" x14ac:dyDescent="0.25">
      <c r="A121" s="5"/>
      <c r="B121" s="5"/>
      <c r="C121" s="5"/>
      <c r="D121" s="6"/>
    </row>
    <row r="122" spans="1:4" ht="16.5" customHeight="1" x14ac:dyDescent="0.25">
      <c r="A122" s="9"/>
      <c r="B122" s="9"/>
      <c r="C122" s="9"/>
      <c r="D122" s="10"/>
    </row>
    <row r="123" spans="1:4" ht="16.5" customHeight="1" x14ac:dyDescent="0.25">
      <c r="A123" s="7"/>
      <c r="B123" s="7"/>
      <c r="C123" s="7"/>
      <c r="D123" s="8"/>
    </row>
    <row r="124" spans="1:4" ht="16.5" customHeight="1" x14ac:dyDescent="0.25">
      <c r="A124" s="7"/>
      <c r="B124" s="7"/>
      <c r="C124" s="7"/>
      <c r="D124" s="8"/>
    </row>
    <row r="125" spans="1:4" ht="16.5" customHeight="1" x14ac:dyDescent="0.25">
      <c r="A125" s="5"/>
      <c r="B125" s="5"/>
      <c r="C125" s="5"/>
      <c r="D125" s="6"/>
    </row>
    <row r="126" spans="1:4" ht="16.5" customHeight="1" x14ac:dyDescent="0.25">
      <c r="A126" s="9"/>
      <c r="B126" s="9"/>
      <c r="C126" s="9"/>
      <c r="D126" s="10"/>
    </row>
    <row r="127" spans="1:4" ht="16.5" customHeight="1" x14ac:dyDescent="0.25">
      <c r="A127" s="7"/>
      <c r="B127" s="7"/>
      <c r="C127" s="7"/>
      <c r="D127" s="8"/>
    </row>
    <row r="128" spans="1:4" ht="16.5" customHeight="1" x14ac:dyDescent="0.25">
      <c r="A128" s="7"/>
      <c r="B128" s="7"/>
      <c r="C128" s="7"/>
      <c r="D128" s="8"/>
    </row>
    <row r="129" spans="1:4" ht="16.5" customHeight="1" x14ac:dyDescent="0.25">
      <c r="A129" s="5"/>
      <c r="B129" s="5"/>
      <c r="C129" s="5"/>
      <c r="D129" s="6"/>
    </row>
    <row r="130" spans="1:4" ht="16.5" customHeight="1" x14ac:dyDescent="0.25">
      <c r="A130" s="9"/>
      <c r="B130" s="9"/>
      <c r="C130" s="9"/>
      <c r="D130" s="10"/>
    </row>
    <row r="131" spans="1:4" ht="16.5" customHeight="1" x14ac:dyDescent="0.25">
      <c r="A131" s="7"/>
      <c r="B131" s="7"/>
      <c r="C131" s="7"/>
      <c r="D131" s="8"/>
    </row>
    <row r="132" spans="1:4" ht="16.5" customHeight="1" x14ac:dyDescent="0.25">
      <c r="A132" s="7"/>
      <c r="B132" s="7"/>
      <c r="C132" s="7"/>
      <c r="D132" s="8"/>
    </row>
    <row r="133" spans="1:4" ht="16.5" customHeight="1" x14ac:dyDescent="0.25">
      <c r="A133" s="5"/>
      <c r="B133" s="5"/>
      <c r="C133" s="5"/>
      <c r="D133" s="6"/>
    </row>
    <row r="134" spans="1:4" ht="16.5" customHeight="1" x14ac:dyDescent="0.25">
      <c r="A134" s="9"/>
      <c r="B134" s="9"/>
      <c r="C134" s="9"/>
      <c r="D134" s="10"/>
    </row>
    <row r="135" spans="1:4" ht="16.5" customHeight="1" x14ac:dyDescent="0.25">
      <c r="A135" s="7"/>
      <c r="B135" s="7"/>
      <c r="C135" s="7"/>
      <c r="D135" s="8"/>
    </row>
    <row r="136" spans="1:4" ht="16.5" customHeight="1" x14ac:dyDescent="0.25">
      <c r="A136" s="7"/>
      <c r="B136" s="7"/>
      <c r="C136" s="7"/>
      <c r="D136" s="8"/>
    </row>
    <row r="137" spans="1:4" ht="16.5" customHeight="1" x14ac:dyDescent="0.25">
      <c r="A137" s="5"/>
      <c r="B137" s="5"/>
      <c r="C137" s="5"/>
      <c r="D137" s="6"/>
    </row>
    <row r="138" spans="1:4" ht="16.5" customHeight="1" x14ac:dyDescent="0.25">
      <c r="A138" s="9"/>
      <c r="B138" s="9"/>
      <c r="C138" s="9"/>
      <c r="D138" s="10"/>
    </row>
    <row r="139" spans="1:4" ht="16.5" customHeight="1" x14ac:dyDescent="0.25">
      <c r="A139" s="7"/>
      <c r="B139" s="7"/>
      <c r="C139" s="7"/>
      <c r="D139" s="8"/>
    </row>
    <row r="140" spans="1:4" ht="16.5" customHeight="1" x14ac:dyDescent="0.25">
      <c r="A140" s="7"/>
      <c r="B140" s="7"/>
      <c r="C140" s="7"/>
      <c r="D140" s="8"/>
    </row>
    <row r="141" spans="1:4" ht="16.5" customHeight="1" x14ac:dyDescent="0.25">
      <c r="A141" s="5"/>
      <c r="B141" s="5"/>
      <c r="C141" s="5"/>
      <c r="D141" s="6"/>
    </row>
    <row r="142" spans="1:4" ht="16.5" customHeight="1" x14ac:dyDescent="0.25">
      <c r="A142" s="9"/>
      <c r="B142" s="9"/>
      <c r="C142" s="9"/>
      <c r="D142" s="10"/>
    </row>
    <row r="143" spans="1:4" ht="16.5" customHeight="1" x14ac:dyDescent="0.25">
      <c r="A143" s="7"/>
      <c r="B143" s="7"/>
      <c r="C143" s="7"/>
      <c r="D143" s="8"/>
    </row>
    <row r="144" spans="1:4" ht="16.5" customHeight="1" x14ac:dyDescent="0.25">
      <c r="A144" s="7"/>
      <c r="B144" s="7"/>
      <c r="C144" s="7"/>
      <c r="D144" s="8"/>
    </row>
    <row r="145" spans="1:4" ht="16.5" customHeight="1" x14ac:dyDescent="0.25">
      <c r="A145" s="5"/>
      <c r="B145" s="5"/>
      <c r="C145" s="5"/>
      <c r="D145" s="6"/>
    </row>
    <row r="146" spans="1:4" ht="16.5" customHeight="1" x14ac:dyDescent="0.25">
      <c r="A146" s="9"/>
      <c r="B146" s="9"/>
      <c r="C146" s="9"/>
      <c r="D146" s="10"/>
    </row>
    <row r="147" spans="1:4" ht="16.5" customHeight="1" x14ac:dyDescent="0.25">
      <c r="A147" s="7"/>
      <c r="B147" s="7"/>
      <c r="C147" s="7"/>
      <c r="D147" s="8"/>
    </row>
    <row r="148" spans="1:4" ht="16.5" customHeight="1" x14ac:dyDescent="0.25">
      <c r="A148" s="7"/>
      <c r="B148" s="7"/>
      <c r="C148" s="7"/>
      <c r="D148" s="8"/>
    </row>
    <row r="149" spans="1:4" ht="16.5" customHeight="1" x14ac:dyDescent="0.25">
      <c r="A149" s="5"/>
      <c r="B149" s="5"/>
      <c r="C149" s="5"/>
      <c r="D149" s="6"/>
    </row>
    <row r="150" spans="1:4" ht="16.5" customHeight="1" x14ac:dyDescent="0.25">
      <c r="A150" s="9"/>
      <c r="B150" s="9"/>
      <c r="C150" s="9"/>
      <c r="D150" s="10"/>
    </row>
    <row r="151" spans="1:4" ht="16.5" customHeight="1" x14ac:dyDescent="0.25">
      <c r="A151" s="7"/>
      <c r="B151" s="7"/>
      <c r="C151" s="7"/>
      <c r="D151" s="8"/>
    </row>
    <row r="152" spans="1:4" ht="16.5" customHeight="1" x14ac:dyDescent="0.25">
      <c r="A152" s="7"/>
      <c r="B152" s="7"/>
      <c r="C152" s="7"/>
      <c r="D152" s="8"/>
    </row>
    <row r="153" spans="1:4" ht="16.5" customHeight="1" x14ac:dyDescent="0.25">
      <c r="A153" s="5"/>
      <c r="B153" s="5"/>
      <c r="C153" s="5"/>
      <c r="D153" s="6"/>
    </row>
    <row r="154" spans="1:4" ht="16.5" customHeight="1" x14ac:dyDescent="0.25">
      <c r="A154" s="9"/>
      <c r="B154" s="9"/>
      <c r="C154" s="9"/>
      <c r="D154" s="10"/>
    </row>
    <row r="155" spans="1:4" ht="16.5" customHeight="1" x14ac:dyDescent="0.25">
      <c r="A155" s="7"/>
      <c r="B155" s="7"/>
      <c r="C155" s="7"/>
      <c r="D155" s="8"/>
    </row>
    <row r="156" spans="1:4" ht="16.5" customHeight="1" x14ac:dyDescent="0.25">
      <c r="A156" s="7"/>
      <c r="B156" s="7"/>
      <c r="C156" s="7"/>
      <c r="D156" s="8"/>
    </row>
    <row r="157" spans="1:4" ht="16.5" customHeight="1" x14ac:dyDescent="0.25">
      <c r="A157" s="5"/>
      <c r="B157" s="5"/>
      <c r="C157" s="5"/>
      <c r="D157" s="6"/>
    </row>
    <row r="158" spans="1:4" ht="16.5" customHeight="1" x14ac:dyDescent="0.25">
      <c r="A158" s="9"/>
      <c r="B158" s="9"/>
      <c r="C158" s="9"/>
      <c r="D158" s="10"/>
    </row>
    <row r="159" spans="1:4" ht="16.5" customHeight="1" x14ac:dyDescent="0.25">
      <c r="A159" s="7"/>
      <c r="B159" s="7"/>
      <c r="C159" s="7"/>
      <c r="D159" s="8"/>
    </row>
    <row r="160" spans="1:4" ht="16.5" customHeight="1" x14ac:dyDescent="0.25">
      <c r="A160" s="7"/>
      <c r="B160" s="7"/>
      <c r="C160" s="7"/>
      <c r="D160" s="8"/>
    </row>
    <row r="161" spans="1:4" ht="16.5" customHeight="1" x14ac:dyDescent="0.25">
      <c r="A161" s="5"/>
      <c r="B161" s="5"/>
      <c r="C161" s="5"/>
      <c r="D161" s="6"/>
    </row>
    <row r="162" spans="1:4" ht="16.5" customHeight="1" x14ac:dyDescent="0.25">
      <c r="A162" s="9"/>
      <c r="B162" s="9"/>
      <c r="C162" s="9"/>
      <c r="D162" s="10"/>
    </row>
    <row r="163" spans="1:4" ht="16.5" customHeight="1" x14ac:dyDescent="0.25">
      <c r="A163" s="7"/>
      <c r="B163" s="7"/>
      <c r="C163" s="7"/>
      <c r="D163" s="8"/>
    </row>
    <row r="164" spans="1:4" ht="16.5" customHeight="1" x14ac:dyDescent="0.25">
      <c r="A164" s="7"/>
      <c r="B164" s="7"/>
      <c r="C164" s="7"/>
      <c r="D164" s="8"/>
    </row>
    <row r="165" spans="1:4" ht="16.5" customHeight="1" x14ac:dyDescent="0.25">
      <c r="A165" s="5"/>
      <c r="B165" s="5"/>
      <c r="C165" s="5"/>
      <c r="D165" s="6"/>
    </row>
    <row r="166" spans="1:4" ht="16.5" customHeight="1" x14ac:dyDescent="0.25">
      <c r="A166" s="9"/>
      <c r="B166" s="9"/>
      <c r="C166" s="9"/>
      <c r="D166" s="10"/>
    </row>
    <row r="167" spans="1:4" ht="16.5" customHeight="1" x14ac:dyDescent="0.25">
      <c r="A167" s="7"/>
      <c r="B167" s="7"/>
      <c r="C167" s="7"/>
      <c r="D167" s="8"/>
    </row>
    <row r="168" spans="1:4" ht="16.5" customHeight="1" x14ac:dyDescent="0.25">
      <c r="A168" s="7"/>
      <c r="B168" s="7"/>
      <c r="C168" s="7"/>
      <c r="D168" s="8"/>
    </row>
    <row r="169" spans="1:4" ht="16.5" customHeight="1" x14ac:dyDescent="0.25">
      <c r="A169" s="5"/>
      <c r="B169" s="5"/>
      <c r="C169" s="5"/>
      <c r="D169" s="6"/>
    </row>
    <row r="170" spans="1:4" ht="16.5" customHeight="1" x14ac:dyDescent="0.25">
      <c r="A170" s="9"/>
      <c r="B170" s="9"/>
      <c r="C170" s="9"/>
      <c r="D170" s="10"/>
    </row>
    <row r="171" spans="1:4" ht="16.5" customHeight="1" x14ac:dyDescent="0.25">
      <c r="A171" s="7"/>
      <c r="B171" s="7"/>
      <c r="C171" s="7"/>
      <c r="D171" s="8"/>
    </row>
    <row r="172" spans="1:4" ht="16.5" customHeight="1" x14ac:dyDescent="0.25">
      <c r="A172" s="7"/>
      <c r="B172" s="7"/>
      <c r="C172" s="7"/>
      <c r="D172" s="8"/>
    </row>
    <row r="173" spans="1:4" ht="16.5" customHeight="1" x14ac:dyDescent="0.25">
      <c r="A173" s="5"/>
      <c r="B173" s="5"/>
      <c r="C173" s="5"/>
      <c r="D173" s="6"/>
    </row>
    <row r="174" spans="1:4" ht="16.5" customHeight="1" x14ac:dyDescent="0.25">
      <c r="A174" s="9"/>
      <c r="B174" s="9"/>
      <c r="C174" s="9"/>
      <c r="D174" s="10"/>
    </row>
    <row r="175" spans="1:4" ht="16.5" customHeight="1" x14ac:dyDescent="0.25">
      <c r="A175" s="7"/>
      <c r="B175" s="7"/>
      <c r="C175" s="7"/>
      <c r="D175" s="8"/>
    </row>
    <row r="176" spans="1:4" ht="16.5" customHeight="1" x14ac:dyDescent="0.25">
      <c r="A176" s="7"/>
      <c r="B176" s="7"/>
      <c r="C176" s="7"/>
      <c r="D176" s="8"/>
    </row>
    <row r="177" spans="1:4" ht="16.5" customHeight="1" x14ac:dyDescent="0.25">
      <c r="A177" s="5"/>
      <c r="B177" s="5"/>
      <c r="C177" s="5"/>
      <c r="D177" s="6"/>
    </row>
    <row r="178" spans="1:4" ht="16.5" customHeight="1" x14ac:dyDescent="0.25">
      <c r="A178" s="9"/>
      <c r="B178" s="9"/>
      <c r="C178" s="9"/>
      <c r="D178" s="10"/>
    </row>
    <row r="179" spans="1:4" ht="16.5" customHeight="1" x14ac:dyDescent="0.25">
      <c r="A179" s="7"/>
      <c r="B179" s="7"/>
      <c r="C179" s="7"/>
      <c r="D179" s="8"/>
    </row>
    <row r="180" spans="1:4" ht="16.5" customHeight="1" x14ac:dyDescent="0.25">
      <c r="A180" s="7"/>
      <c r="B180" s="7"/>
      <c r="C180" s="7"/>
      <c r="D180" s="8"/>
    </row>
    <row r="181" spans="1:4" ht="16.5" customHeight="1" x14ac:dyDescent="0.25">
      <c r="A181" s="5"/>
      <c r="B181" s="5"/>
      <c r="C181" s="5"/>
      <c r="D181" s="6"/>
    </row>
    <row r="182" spans="1:4" ht="16.5" customHeight="1" x14ac:dyDescent="0.25">
      <c r="A182" s="9"/>
      <c r="B182" s="9"/>
      <c r="C182" s="9"/>
      <c r="D182" s="10"/>
    </row>
    <row r="183" spans="1:4" ht="16.5" customHeight="1" x14ac:dyDescent="0.25">
      <c r="A183" s="7"/>
      <c r="B183" s="7"/>
      <c r="C183" s="7"/>
      <c r="D183" s="8"/>
    </row>
    <row r="184" spans="1:4" ht="16.5" customHeight="1" x14ac:dyDescent="0.25">
      <c r="A184" s="7"/>
      <c r="B184" s="7"/>
      <c r="C184" s="7"/>
      <c r="D184" s="8"/>
    </row>
    <row r="185" spans="1:4" ht="16.5" customHeight="1" x14ac:dyDescent="0.25">
      <c r="A185" s="5"/>
      <c r="B185" s="5"/>
      <c r="C185" s="5"/>
      <c r="D185" s="6"/>
    </row>
    <row r="186" spans="1:4" ht="16.5" customHeight="1" x14ac:dyDescent="0.25">
      <c r="A186" s="9"/>
      <c r="B186" s="9"/>
      <c r="C186" s="9"/>
      <c r="D186" s="10"/>
    </row>
    <row r="187" spans="1:4" ht="16.5" customHeight="1" x14ac:dyDescent="0.25">
      <c r="A187" s="7"/>
      <c r="B187" s="7"/>
      <c r="C187" s="7"/>
      <c r="D187" s="8"/>
    </row>
    <row r="188" spans="1:4" ht="16.5" customHeight="1" x14ac:dyDescent="0.25">
      <c r="A188" s="7"/>
      <c r="B188" s="7"/>
      <c r="C188" s="7"/>
      <c r="D188" s="8"/>
    </row>
    <row r="189" spans="1:4" ht="16.5" customHeight="1" x14ac:dyDescent="0.25">
      <c r="A189" s="5"/>
      <c r="B189" s="5"/>
      <c r="C189" s="5"/>
      <c r="D189" s="6"/>
    </row>
    <row r="190" spans="1:4" ht="16.5" customHeight="1" x14ac:dyDescent="0.25">
      <c r="A190" s="9"/>
      <c r="B190" s="9"/>
      <c r="C190" s="9"/>
      <c r="D190" s="10"/>
    </row>
    <row r="191" spans="1:4" ht="16.5" customHeight="1" x14ac:dyDescent="0.25">
      <c r="A191" s="7"/>
      <c r="B191" s="7"/>
      <c r="C191" s="7"/>
      <c r="D191" s="8"/>
    </row>
    <row r="192" spans="1:4" ht="16.5" customHeight="1" x14ac:dyDescent="0.25">
      <c r="A192" s="7"/>
      <c r="B192" s="7"/>
      <c r="C192" s="7"/>
      <c r="D192" s="8"/>
    </row>
    <row r="193" spans="1:4" ht="16.5" customHeight="1" x14ac:dyDescent="0.25">
      <c r="A193" s="5"/>
      <c r="B193" s="5"/>
      <c r="C193" s="5"/>
      <c r="D193" s="6"/>
    </row>
    <row r="194" spans="1:4" ht="16.5" customHeight="1" x14ac:dyDescent="0.25">
      <c r="A194" s="9"/>
      <c r="B194" s="9"/>
      <c r="C194" s="9"/>
      <c r="D194" s="10"/>
    </row>
    <row r="195" spans="1:4" ht="16.5" customHeight="1" x14ac:dyDescent="0.25">
      <c r="A195" s="7"/>
      <c r="B195" s="7"/>
      <c r="C195" s="7"/>
      <c r="D195" s="8"/>
    </row>
    <row r="196" spans="1:4" ht="16.5" customHeight="1" x14ac:dyDescent="0.25">
      <c r="A196" s="7"/>
      <c r="B196" s="7"/>
      <c r="C196" s="7"/>
      <c r="D196" s="8"/>
    </row>
    <row r="197" spans="1:4" ht="16.5" customHeight="1" x14ac:dyDescent="0.25">
      <c r="A197" s="5"/>
      <c r="B197" s="5"/>
      <c r="C197" s="5"/>
      <c r="D197" s="6"/>
    </row>
    <row r="198" spans="1:4" ht="16.5" customHeight="1" x14ac:dyDescent="0.25">
      <c r="A198" s="9"/>
      <c r="B198" s="9"/>
      <c r="C198" s="9"/>
      <c r="D198" s="10"/>
    </row>
    <row r="199" spans="1:4" ht="16.5" customHeight="1" x14ac:dyDescent="0.25">
      <c r="A199" s="7"/>
      <c r="B199" s="7"/>
      <c r="C199" s="7"/>
      <c r="D199" s="8"/>
    </row>
    <row r="200" spans="1:4" ht="16.5" customHeight="1" x14ac:dyDescent="0.25">
      <c r="A200" s="7"/>
      <c r="B200" s="7"/>
      <c r="C200" s="7"/>
      <c r="D200" s="8"/>
    </row>
    <row r="201" spans="1:4" ht="16.5" customHeight="1" x14ac:dyDescent="0.25">
      <c r="A201" s="5"/>
      <c r="B201" s="5"/>
      <c r="C201" s="5"/>
      <c r="D201" s="6"/>
    </row>
    <row r="202" spans="1:4" ht="16.5" customHeight="1" x14ac:dyDescent="0.25">
      <c r="A202" s="9"/>
      <c r="B202" s="9"/>
      <c r="C202" s="9"/>
      <c r="D202" s="10"/>
    </row>
    <row r="203" spans="1:4" ht="16.5" customHeight="1" x14ac:dyDescent="0.25">
      <c r="A203" s="7"/>
      <c r="B203" s="7"/>
      <c r="C203" s="7"/>
      <c r="D203" s="8"/>
    </row>
    <row r="204" spans="1:4" ht="16.5" customHeight="1" x14ac:dyDescent="0.25">
      <c r="A204" s="7"/>
      <c r="B204" s="7"/>
      <c r="C204" s="7"/>
      <c r="D204" s="8"/>
    </row>
    <row r="205" spans="1:4" ht="16.5" customHeight="1" x14ac:dyDescent="0.25">
      <c r="A205" s="5"/>
      <c r="B205" s="5"/>
      <c r="C205" s="5"/>
      <c r="D205" s="6"/>
    </row>
    <row r="206" spans="1:4" ht="16.5" customHeight="1" x14ac:dyDescent="0.25">
      <c r="A206" s="9"/>
      <c r="B206" s="9"/>
      <c r="C206" s="9"/>
      <c r="D206" s="10"/>
    </row>
    <row r="207" spans="1:4" ht="16.5" customHeight="1" x14ac:dyDescent="0.25">
      <c r="A207" s="7"/>
      <c r="B207" s="7"/>
      <c r="C207" s="7"/>
      <c r="D207" s="8"/>
    </row>
    <row r="208" spans="1:4" ht="16.5" customHeight="1" x14ac:dyDescent="0.25">
      <c r="A208" s="7"/>
      <c r="B208" s="7"/>
      <c r="C208" s="7"/>
      <c r="D208" s="8"/>
    </row>
    <row r="209" spans="1:4" ht="16.5" customHeight="1" x14ac:dyDescent="0.25">
      <c r="A209" s="5"/>
      <c r="B209" s="5"/>
      <c r="C209" s="5"/>
      <c r="D209" s="6"/>
    </row>
    <row r="210" spans="1:4" ht="16.5" customHeight="1" x14ac:dyDescent="0.25">
      <c r="A210" s="9"/>
      <c r="B210" s="9"/>
      <c r="C210" s="9"/>
      <c r="D210" s="10"/>
    </row>
    <row r="211" spans="1:4" ht="16.5" customHeight="1" x14ac:dyDescent="0.25">
      <c r="A211" s="7"/>
      <c r="B211" s="7"/>
      <c r="C211" s="7"/>
      <c r="D211" s="8"/>
    </row>
    <row r="212" spans="1:4" ht="16.5" customHeight="1" x14ac:dyDescent="0.25">
      <c r="A212" s="7"/>
      <c r="B212" s="7"/>
      <c r="C212" s="7"/>
      <c r="D212" s="8"/>
    </row>
    <row r="213" spans="1:4" ht="16.5" customHeight="1" x14ac:dyDescent="0.25">
      <c r="A213" s="5"/>
      <c r="B213" s="5"/>
      <c r="C213" s="5"/>
      <c r="D213" s="6"/>
    </row>
    <row r="214" spans="1:4" ht="16.5" customHeight="1" x14ac:dyDescent="0.25">
      <c r="A214" s="9"/>
      <c r="B214" s="9"/>
      <c r="C214" s="9"/>
      <c r="D214" s="10"/>
    </row>
    <row r="215" spans="1:4" ht="16.5" customHeight="1" x14ac:dyDescent="0.25">
      <c r="A215" s="7"/>
      <c r="B215" s="7"/>
      <c r="C215" s="7"/>
      <c r="D215" s="8"/>
    </row>
    <row r="216" spans="1:4" ht="16.5" customHeight="1" x14ac:dyDescent="0.25">
      <c r="A216" s="7"/>
      <c r="B216" s="7"/>
      <c r="C216" s="7"/>
      <c r="D216" s="8"/>
    </row>
    <row r="217" spans="1:4" ht="16.5" customHeight="1" x14ac:dyDescent="0.25">
      <c r="A217" s="5"/>
      <c r="B217" s="5"/>
      <c r="C217" s="5"/>
      <c r="D217" s="6"/>
    </row>
    <row r="218" spans="1:4" ht="16.5" customHeight="1" x14ac:dyDescent="0.25">
      <c r="A218" s="9"/>
      <c r="B218" s="9"/>
      <c r="C218" s="9"/>
      <c r="D218" s="10"/>
    </row>
    <row r="219" spans="1:4" ht="16.5" customHeight="1" x14ac:dyDescent="0.25">
      <c r="A219" s="7"/>
      <c r="B219" s="7"/>
      <c r="C219" s="7"/>
      <c r="D219" s="8"/>
    </row>
    <row r="220" spans="1:4" ht="16.5" customHeight="1" x14ac:dyDescent="0.25">
      <c r="A220" s="7"/>
      <c r="B220" s="7"/>
      <c r="C220" s="7"/>
      <c r="D220" s="8"/>
    </row>
    <row r="221" spans="1:4" ht="16.5" customHeight="1" x14ac:dyDescent="0.25">
      <c r="A221" s="5"/>
      <c r="B221" s="5"/>
      <c r="C221" s="5"/>
      <c r="D221" s="6"/>
    </row>
    <row r="222" spans="1:4" ht="16.5" customHeight="1" x14ac:dyDescent="0.25">
      <c r="A222" s="9"/>
      <c r="B222" s="9"/>
      <c r="C222" s="9"/>
      <c r="D222" s="10"/>
    </row>
    <row r="223" spans="1:4" ht="16.5" customHeight="1" x14ac:dyDescent="0.25">
      <c r="A223" s="7"/>
      <c r="B223" s="7"/>
      <c r="C223" s="7"/>
      <c r="D223" s="8"/>
    </row>
    <row r="224" spans="1:4" ht="16.5" customHeight="1" x14ac:dyDescent="0.25">
      <c r="A224" s="7"/>
      <c r="B224" s="7"/>
      <c r="C224" s="7"/>
      <c r="D224" s="8"/>
    </row>
    <row r="225" spans="1:4" ht="16.5" customHeight="1" x14ac:dyDescent="0.25">
      <c r="A225" s="5"/>
      <c r="B225" s="5"/>
      <c r="C225" s="5"/>
      <c r="D225" s="6"/>
    </row>
    <row r="226" spans="1:4" ht="16.5" customHeight="1" x14ac:dyDescent="0.25">
      <c r="A226" s="9"/>
      <c r="B226" s="9"/>
      <c r="C226" s="9"/>
      <c r="D226" s="10"/>
    </row>
    <row r="227" spans="1:4" ht="16.5" customHeight="1" x14ac:dyDescent="0.25">
      <c r="A227" s="7"/>
      <c r="B227" s="7"/>
      <c r="C227" s="7"/>
      <c r="D227" s="8"/>
    </row>
    <row r="228" spans="1:4" ht="16.5" customHeight="1" x14ac:dyDescent="0.25">
      <c r="A228" s="7"/>
      <c r="B228" s="7"/>
      <c r="C228" s="7"/>
      <c r="D228" s="8"/>
    </row>
    <row r="229" spans="1:4" ht="16.5" customHeight="1" x14ac:dyDescent="0.25">
      <c r="A229" s="5"/>
      <c r="B229" s="5"/>
      <c r="C229" s="5"/>
      <c r="D229" s="6"/>
    </row>
    <row r="230" spans="1:4" ht="16.5" customHeight="1" x14ac:dyDescent="0.25">
      <c r="A230" s="9"/>
      <c r="B230" s="9"/>
      <c r="C230" s="9"/>
      <c r="D230" s="10"/>
    </row>
    <row r="231" spans="1:4" ht="16.5" customHeight="1" x14ac:dyDescent="0.25">
      <c r="A231" s="7"/>
      <c r="B231" s="7"/>
      <c r="C231" s="7"/>
      <c r="D231" s="8"/>
    </row>
    <row r="232" spans="1:4" ht="16.5" customHeight="1" x14ac:dyDescent="0.25">
      <c r="A232" s="7"/>
      <c r="B232" s="7"/>
      <c r="C232" s="7"/>
      <c r="D232" s="8"/>
    </row>
    <row r="233" spans="1:4" ht="16.5" customHeight="1" x14ac:dyDescent="0.25">
      <c r="A233" s="5"/>
      <c r="B233" s="5"/>
      <c r="C233" s="5"/>
      <c r="D233" s="6"/>
    </row>
    <row r="234" spans="1:4" ht="16.5" customHeight="1" x14ac:dyDescent="0.25">
      <c r="A234" s="9"/>
      <c r="B234" s="9"/>
      <c r="C234" s="9"/>
      <c r="D234" s="10"/>
    </row>
    <row r="235" spans="1:4" ht="16.5" customHeight="1" x14ac:dyDescent="0.25">
      <c r="A235" s="7"/>
      <c r="B235" s="7"/>
      <c r="C235" s="7"/>
      <c r="D235" s="8"/>
    </row>
    <row r="236" spans="1:4" ht="16.5" customHeight="1" x14ac:dyDescent="0.25">
      <c r="A236" s="7"/>
      <c r="B236" s="7"/>
      <c r="C236" s="7"/>
      <c r="D236" s="8"/>
    </row>
    <row r="237" spans="1:4" ht="16.5" customHeight="1" x14ac:dyDescent="0.25">
      <c r="A237" s="5"/>
      <c r="B237" s="5"/>
      <c r="C237" s="5"/>
      <c r="D237" s="6"/>
    </row>
    <row r="238" spans="1:4" ht="16.5" customHeight="1" x14ac:dyDescent="0.25">
      <c r="A238" s="9"/>
      <c r="B238" s="9"/>
      <c r="C238" s="9"/>
      <c r="D238" s="10"/>
    </row>
    <row r="239" spans="1:4" ht="16.5" customHeight="1" x14ac:dyDescent="0.25">
      <c r="A239" s="7"/>
      <c r="B239" s="7"/>
      <c r="C239" s="7"/>
      <c r="D239" s="8"/>
    </row>
    <row r="240" spans="1:4" ht="16.5" customHeight="1" x14ac:dyDescent="0.25">
      <c r="A240" s="7"/>
      <c r="B240" s="7"/>
      <c r="C240" s="7"/>
      <c r="D240" s="8"/>
    </row>
  </sheetData>
  <pageMargins left="0.7" right="0.7" top="0.75" bottom="0.75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87"/>
  <sheetViews>
    <sheetView zoomScale="97" zoomScaleNormal="97" workbookViewId="0">
      <selection activeCell="F29" sqref="F29"/>
    </sheetView>
  </sheetViews>
  <sheetFormatPr defaultColWidth="9.140625" defaultRowHeight="14.25" customHeight="1" x14ac:dyDescent="0.25"/>
  <cols>
    <col min="1" max="1" width="50.28515625" customWidth="1"/>
    <col min="2" max="2" width="13.42578125" customWidth="1"/>
    <col min="3" max="3" width="15.85546875" bestFit="1" customWidth="1"/>
  </cols>
  <sheetData>
    <row r="1" spans="1:4" ht="14.25" customHeight="1" x14ac:dyDescent="0.25">
      <c r="A1" s="13"/>
      <c r="B1" s="17"/>
      <c r="C1" s="4"/>
      <c r="D1" s="1"/>
    </row>
    <row r="2" spans="1:4" ht="14.25" customHeight="1" x14ac:dyDescent="0.25">
      <c r="A2" s="15"/>
      <c r="B2" s="12"/>
      <c r="C2" s="19"/>
      <c r="D2" s="1"/>
    </row>
    <row r="3" spans="1:4" ht="14.25" customHeight="1" x14ac:dyDescent="0.25">
      <c r="A3" s="11"/>
      <c r="B3" s="12"/>
      <c r="D3" s="1"/>
    </row>
    <row r="4" spans="1:4" ht="14.25" customHeight="1" x14ac:dyDescent="0.25">
      <c r="A4" s="15"/>
      <c r="B4" s="12"/>
      <c r="C4" s="19"/>
      <c r="D4" s="1"/>
    </row>
    <row r="5" spans="1:4" ht="14.25" customHeight="1" x14ac:dyDescent="0.25">
      <c r="A5" s="11"/>
      <c r="B5" s="12"/>
      <c r="C5" s="8"/>
      <c r="D5" s="1"/>
    </row>
    <row r="6" spans="1:4" ht="14.25" customHeight="1" x14ac:dyDescent="0.25">
      <c r="A6" s="15"/>
      <c r="B6" s="12"/>
      <c r="C6" s="19"/>
      <c r="D6" s="1"/>
    </row>
    <row r="7" spans="1:4" ht="14.25" customHeight="1" x14ac:dyDescent="0.25">
      <c r="A7" s="11"/>
      <c r="B7" s="12"/>
      <c r="C7" s="6"/>
    </row>
    <row r="8" spans="1:4" ht="14.25" customHeight="1" x14ac:dyDescent="0.25">
      <c r="A8" s="15"/>
      <c r="B8" s="12"/>
      <c r="C8" s="19"/>
      <c r="D8" s="1"/>
    </row>
    <row r="9" spans="1:4" ht="14.25" customHeight="1" x14ac:dyDescent="0.25">
      <c r="A9" s="11"/>
      <c r="B9" s="12"/>
      <c r="C9" s="8"/>
    </row>
    <row r="10" spans="1:4" ht="14.25" customHeight="1" x14ac:dyDescent="0.25">
      <c r="A10" s="5"/>
      <c r="B10" s="5"/>
      <c r="C10" s="6"/>
    </row>
    <row r="11" spans="1:4" ht="14.25" customHeight="1" x14ac:dyDescent="0.25">
      <c r="A11" s="7"/>
      <c r="B11" s="7"/>
      <c r="C11" s="8"/>
    </row>
    <row r="12" spans="1:4" ht="14.25" customHeight="1" x14ac:dyDescent="0.25">
      <c r="A12" s="5"/>
      <c r="B12" s="5"/>
      <c r="C12" s="6"/>
    </row>
    <row r="13" spans="1:4" ht="14.25" customHeight="1" x14ac:dyDescent="0.25">
      <c r="A13" s="7"/>
      <c r="B13" s="7"/>
      <c r="C13" s="8"/>
    </row>
    <row r="14" spans="1:4" ht="14.25" customHeight="1" x14ac:dyDescent="0.25">
      <c r="A14" s="5"/>
      <c r="B14" s="5"/>
      <c r="C14" s="6"/>
    </row>
    <row r="15" spans="1:4" ht="14.25" customHeight="1" x14ac:dyDescent="0.25">
      <c r="A15" s="7"/>
      <c r="B15" s="7"/>
      <c r="C15" s="8"/>
    </row>
    <row r="16" spans="1:4" ht="14.25" customHeight="1" x14ac:dyDescent="0.25">
      <c r="A16" s="5"/>
      <c r="B16" s="5"/>
      <c r="C16" s="6"/>
    </row>
    <row r="17" spans="1:3" ht="14.25" customHeight="1" x14ac:dyDescent="0.25">
      <c r="A17" s="7"/>
      <c r="B17" s="7"/>
      <c r="C17" s="8"/>
    </row>
    <row r="18" spans="1:3" ht="14.25" customHeight="1" x14ac:dyDescent="0.25">
      <c r="A18" s="5"/>
      <c r="B18" s="5"/>
      <c r="C18" s="6"/>
    </row>
    <row r="19" spans="1:3" ht="14.25" customHeight="1" x14ac:dyDescent="0.25">
      <c r="A19" s="7"/>
      <c r="B19" s="7"/>
      <c r="C19" s="8"/>
    </row>
    <row r="20" spans="1:3" ht="14.25" customHeight="1" x14ac:dyDescent="0.25">
      <c r="A20" s="5"/>
      <c r="B20" s="5"/>
      <c r="C20" s="6"/>
    </row>
    <row r="21" spans="1:3" ht="14.25" customHeight="1" x14ac:dyDescent="0.25">
      <c r="A21" s="7"/>
      <c r="B21" s="7"/>
      <c r="C21" s="8"/>
    </row>
    <row r="22" spans="1:3" ht="14.25" customHeight="1" x14ac:dyDescent="0.25">
      <c r="A22" s="5"/>
      <c r="B22" s="5"/>
      <c r="C22" s="6"/>
    </row>
    <row r="23" spans="1:3" ht="14.25" customHeight="1" x14ac:dyDescent="0.25">
      <c r="A23" s="7"/>
      <c r="B23" s="7"/>
      <c r="C23" s="8"/>
    </row>
    <row r="24" spans="1:3" ht="14.25" customHeight="1" x14ac:dyDescent="0.25">
      <c r="A24" s="5"/>
      <c r="B24" s="5"/>
      <c r="C24" s="6"/>
    </row>
    <row r="25" spans="1:3" ht="14.25" customHeight="1" x14ac:dyDescent="0.25">
      <c r="A25" s="7"/>
      <c r="B25" s="7"/>
      <c r="C25" s="8"/>
    </row>
    <row r="26" spans="1:3" ht="14.25" customHeight="1" x14ac:dyDescent="0.25">
      <c r="A26" s="5"/>
      <c r="B26" s="5"/>
      <c r="C26" s="6"/>
    </row>
    <row r="27" spans="1:3" ht="14.25" customHeight="1" x14ac:dyDescent="0.25">
      <c r="A27" s="7"/>
      <c r="B27" s="7"/>
      <c r="C27" s="8"/>
    </row>
    <row r="28" spans="1:3" ht="14.25" customHeight="1" x14ac:dyDescent="0.25">
      <c r="A28" s="5"/>
      <c r="B28" s="5"/>
      <c r="C28" s="6"/>
    </row>
    <row r="29" spans="1:3" ht="14.25" customHeight="1" x14ac:dyDescent="0.25">
      <c r="A29" s="7"/>
      <c r="B29" s="7"/>
      <c r="C29" s="8"/>
    </row>
    <row r="30" spans="1:3" ht="14.25" customHeight="1" x14ac:dyDescent="0.25">
      <c r="A30" s="5"/>
      <c r="B30" s="5"/>
      <c r="C30" s="6"/>
    </row>
    <row r="31" spans="1:3" ht="14.25" customHeight="1" x14ac:dyDescent="0.25">
      <c r="A31" s="7"/>
      <c r="B31" s="7"/>
      <c r="C31" s="8"/>
    </row>
    <row r="32" spans="1:3" ht="14.25" customHeight="1" x14ac:dyDescent="0.25">
      <c r="A32" s="5"/>
      <c r="B32" s="5"/>
      <c r="C32" s="6"/>
    </row>
    <row r="33" spans="1:3" ht="14.25" customHeight="1" x14ac:dyDescent="0.25">
      <c r="A33" s="7"/>
      <c r="B33" s="7"/>
      <c r="C33" s="8"/>
    </row>
    <row r="34" spans="1:3" ht="14.25" customHeight="1" x14ac:dyDescent="0.25">
      <c r="A34" s="5"/>
      <c r="B34" s="5"/>
      <c r="C34" s="6"/>
    </row>
    <row r="35" spans="1:3" ht="14.25" customHeight="1" x14ac:dyDescent="0.25">
      <c r="A35" s="7"/>
      <c r="B35" s="7"/>
      <c r="C35" s="8"/>
    </row>
    <row r="36" spans="1:3" ht="14.25" customHeight="1" x14ac:dyDescent="0.25">
      <c r="A36" s="5"/>
      <c r="B36" s="5"/>
      <c r="C36" s="6"/>
    </row>
    <row r="37" spans="1:3" ht="14.25" customHeight="1" x14ac:dyDescent="0.25">
      <c r="A37" s="7"/>
      <c r="B37" s="7"/>
      <c r="C37" s="8"/>
    </row>
    <row r="38" spans="1:3" ht="14.25" customHeight="1" x14ac:dyDescent="0.25">
      <c r="A38" s="5"/>
      <c r="B38" s="5"/>
      <c r="C38" s="6"/>
    </row>
    <row r="39" spans="1:3" ht="14.25" customHeight="1" x14ac:dyDescent="0.25">
      <c r="A39" s="7"/>
      <c r="B39" s="7"/>
      <c r="C39" s="8"/>
    </row>
    <row r="40" spans="1:3" ht="14.25" customHeight="1" x14ac:dyDescent="0.25">
      <c r="A40" s="5"/>
      <c r="B40" s="5"/>
      <c r="C40" s="6"/>
    </row>
    <row r="41" spans="1:3" ht="14.25" customHeight="1" x14ac:dyDescent="0.25">
      <c r="A41" s="7"/>
      <c r="B41" s="7"/>
      <c r="C41" s="8"/>
    </row>
    <row r="42" spans="1:3" ht="14.25" customHeight="1" x14ac:dyDescent="0.25">
      <c r="A42" s="5"/>
      <c r="B42" s="5"/>
      <c r="C42" s="6"/>
    </row>
    <row r="43" spans="1:3" ht="14.25" customHeight="1" x14ac:dyDescent="0.25">
      <c r="A43" s="7"/>
      <c r="B43" s="7"/>
      <c r="C43" s="8"/>
    </row>
    <row r="44" spans="1:3" ht="14.25" customHeight="1" x14ac:dyDescent="0.25">
      <c r="A44" s="5"/>
      <c r="B44" s="5"/>
      <c r="C44" s="6"/>
    </row>
    <row r="45" spans="1:3" ht="14.25" customHeight="1" x14ac:dyDescent="0.25">
      <c r="A45" s="7"/>
      <c r="B45" s="7"/>
      <c r="C45" s="8"/>
    </row>
    <row r="46" spans="1:3" ht="14.25" customHeight="1" x14ac:dyDescent="0.25">
      <c r="A46" s="5"/>
      <c r="B46" s="5"/>
      <c r="C46" s="6"/>
    </row>
    <row r="47" spans="1:3" ht="14.25" customHeight="1" x14ac:dyDescent="0.25">
      <c r="A47" s="7"/>
      <c r="B47" s="7"/>
      <c r="C47" s="8"/>
    </row>
    <row r="48" spans="1:3" ht="14.25" customHeight="1" x14ac:dyDescent="0.25">
      <c r="A48" s="5"/>
      <c r="B48" s="5"/>
      <c r="C48" s="6"/>
    </row>
    <row r="49" spans="1:3" ht="14.25" customHeight="1" x14ac:dyDescent="0.25">
      <c r="A49" s="7"/>
      <c r="B49" s="7"/>
      <c r="C49" s="8"/>
    </row>
    <row r="50" spans="1:3" ht="14.25" customHeight="1" x14ac:dyDescent="0.25">
      <c r="A50" s="5"/>
      <c r="B50" s="5"/>
      <c r="C50" s="6"/>
    </row>
    <row r="51" spans="1:3" ht="14.25" customHeight="1" x14ac:dyDescent="0.25">
      <c r="A51" s="7"/>
      <c r="B51" s="7"/>
      <c r="C51" s="8"/>
    </row>
    <row r="52" spans="1:3" ht="14.25" customHeight="1" x14ac:dyDescent="0.25">
      <c r="A52" s="5"/>
      <c r="B52" s="5"/>
      <c r="C52" s="6"/>
    </row>
    <row r="53" spans="1:3" ht="14.25" customHeight="1" x14ac:dyDescent="0.25">
      <c r="A53" s="7"/>
      <c r="B53" s="7"/>
      <c r="C53" s="8"/>
    </row>
    <row r="54" spans="1:3" ht="14.25" customHeight="1" x14ac:dyDescent="0.25">
      <c r="A54" s="5"/>
      <c r="B54" s="5"/>
      <c r="C54" s="6"/>
    </row>
    <row r="55" spans="1:3" ht="14.25" customHeight="1" x14ac:dyDescent="0.25">
      <c r="A55" s="7"/>
      <c r="B55" s="7"/>
      <c r="C55" s="8"/>
    </row>
    <row r="56" spans="1:3" ht="14.25" customHeight="1" x14ac:dyDescent="0.25">
      <c r="A56" s="5"/>
      <c r="B56" s="5"/>
      <c r="C56" s="6"/>
    </row>
    <row r="57" spans="1:3" ht="14.25" customHeight="1" x14ac:dyDescent="0.25">
      <c r="A57" s="7"/>
      <c r="B57" s="7"/>
      <c r="C57" s="8"/>
    </row>
    <row r="58" spans="1:3" ht="14.25" customHeight="1" x14ac:dyDescent="0.25">
      <c r="A58" s="5"/>
      <c r="B58" s="5"/>
      <c r="C58" s="6"/>
    </row>
    <row r="59" spans="1:3" ht="14.25" customHeight="1" x14ac:dyDescent="0.25">
      <c r="A59" s="7"/>
      <c r="B59" s="7"/>
      <c r="C59" s="8"/>
    </row>
    <row r="60" spans="1:3" ht="14.25" customHeight="1" x14ac:dyDescent="0.25">
      <c r="A60" s="5"/>
      <c r="B60" s="5"/>
      <c r="C60" s="6"/>
    </row>
    <row r="61" spans="1:3" ht="14.25" customHeight="1" x14ac:dyDescent="0.25">
      <c r="A61" s="7"/>
      <c r="B61" s="7"/>
      <c r="C61" s="8"/>
    </row>
    <row r="62" spans="1:3" ht="14.25" customHeight="1" x14ac:dyDescent="0.25">
      <c r="A62" s="5"/>
      <c r="B62" s="5"/>
      <c r="C62" s="6"/>
    </row>
    <row r="63" spans="1:3" ht="14.25" customHeight="1" x14ac:dyDescent="0.25">
      <c r="A63" s="7"/>
      <c r="B63" s="7"/>
      <c r="C63" s="8"/>
    </row>
    <row r="64" spans="1:3" ht="14.25" customHeight="1" x14ac:dyDescent="0.25">
      <c r="A64" s="5"/>
      <c r="B64" s="5"/>
      <c r="C64" s="6"/>
    </row>
    <row r="65" spans="1:3" ht="14.25" customHeight="1" x14ac:dyDescent="0.25">
      <c r="A65" s="7"/>
      <c r="B65" s="7"/>
      <c r="C65" s="8"/>
    </row>
    <row r="66" spans="1:3" ht="14.25" customHeight="1" x14ac:dyDescent="0.25">
      <c r="A66" s="5"/>
      <c r="B66" s="5"/>
      <c r="C66" s="6"/>
    </row>
    <row r="67" spans="1:3" ht="14.25" customHeight="1" x14ac:dyDescent="0.25">
      <c r="A67" s="7"/>
      <c r="B67" s="7"/>
      <c r="C67" s="8"/>
    </row>
    <row r="68" spans="1:3" ht="14.25" customHeight="1" x14ac:dyDescent="0.25">
      <c r="A68" s="5"/>
      <c r="B68" s="5"/>
      <c r="C68" s="6"/>
    </row>
    <row r="69" spans="1:3" ht="14.25" customHeight="1" x14ac:dyDescent="0.25">
      <c r="A69" s="7"/>
      <c r="B69" s="7"/>
      <c r="C69" s="8"/>
    </row>
    <row r="70" spans="1:3" ht="14.25" customHeight="1" x14ac:dyDescent="0.25">
      <c r="A70" s="5"/>
      <c r="B70" s="5"/>
      <c r="C70" s="6"/>
    </row>
    <row r="71" spans="1:3" ht="14.25" customHeight="1" x14ac:dyDescent="0.25">
      <c r="A71" s="7"/>
      <c r="B71" s="7"/>
      <c r="C71" s="8"/>
    </row>
    <row r="72" spans="1:3" ht="14.25" customHeight="1" x14ac:dyDescent="0.25">
      <c r="A72" s="5"/>
      <c r="B72" s="5"/>
      <c r="C72" s="6"/>
    </row>
    <row r="73" spans="1:3" ht="14.25" customHeight="1" x14ac:dyDescent="0.25">
      <c r="A73" s="7"/>
      <c r="B73" s="7"/>
      <c r="C73" s="8"/>
    </row>
    <row r="74" spans="1:3" ht="14.25" customHeight="1" x14ac:dyDescent="0.25">
      <c r="A74" s="5"/>
      <c r="B74" s="5"/>
      <c r="C74" s="6"/>
    </row>
    <row r="75" spans="1:3" ht="14.25" customHeight="1" x14ac:dyDescent="0.25">
      <c r="A75" s="7"/>
      <c r="B75" s="7"/>
      <c r="C75" s="8"/>
    </row>
    <row r="76" spans="1:3" ht="14.25" customHeight="1" x14ac:dyDescent="0.25">
      <c r="A76" s="5"/>
      <c r="B76" s="5"/>
      <c r="C76" s="6"/>
    </row>
    <row r="77" spans="1:3" ht="14.25" customHeight="1" x14ac:dyDescent="0.25">
      <c r="A77" s="7"/>
      <c r="B77" s="7"/>
      <c r="C77" s="8"/>
    </row>
    <row r="78" spans="1:3" ht="14.25" customHeight="1" x14ac:dyDescent="0.25">
      <c r="A78" s="5"/>
      <c r="B78" s="5"/>
      <c r="C78" s="6"/>
    </row>
    <row r="79" spans="1:3" ht="14.25" customHeight="1" x14ac:dyDescent="0.25">
      <c r="A79" s="7"/>
      <c r="B79" s="7"/>
      <c r="C79" s="8"/>
    </row>
    <row r="80" spans="1:3" ht="14.25" customHeight="1" x14ac:dyDescent="0.25">
      <c r="A80" s="5"/>
      <c r="B80" s="5"/>
      <c r="C80" s="6"/>
    </row>
    <row r="81" spans="1:3" ht="14.25" customHeight="1" x14ac:dyDescent="0.25">
      <c r="A81" s="7"/>
      <c r="B81" s="7"/>
      <c r="C81" s="8"/>
    </row>
    <row r="82" spans="1:3" ht="14.25" customHeight="1" x14ac:dyDescent="0.25">
      <c r="A82" s="5"/>
      <c r="B82" s="5"/>
      <c r="C82" s="6"/>
    </row>
    <row r="83" spans="1:3" ht="14.25" customHeight="1" x14ac:dyDescent="0.25">
      <c r="A83" s="7"/>
      <c r="B83" s="7"/>
      <c r="C83" s="8"/>
    </row>
    <row r="84" spans="1:3" ht="14.25" customHeight="1" x14ac:dyDescent="0.25">
      <c r="A84" s="5"/>
      <c r="B84" s="5"/>
      <c r="C84" s="6"/>
    </row>
    <row r="85" spans="1:3" ht="14.25" customHeight="1" x14ac:dyDescent="0.25">
      <c r="A85" s="7"/>
      <c r="B85" s="7"/>
      <c r="C85" s="8"/>
    </row>
    <row r="86" spans="1:3" ht="14.25" customHeight="1" x14ac:dyDescent="0.25">
      <c r="A86" s="5"/>
      <c r="B86" s="5"/>
      <c r="C86" s="6"/>
    </row>
    <row r="87" spans="1:3" ht="14.25" customHeight="1" x14ac:dyDescent="0.25">
      <c r="A87" s="7"/>
      <c r="B87" s="7"/>
      <c r="C87" s="8"/>
    </row>
    <row r="88" spans="1:3" ht="14.25" customHeight="1" x14ac:dyDescent="0.25">
      <c r="A88" s="5"/>
      <c r="B88" s="5"/>
      <c r="C88" s="6"/>
    </row>
    <row r="89" spans="1:3" ht="14.25" customHeight="1" x14ac:dyDescent="0.25">
      <c r="A89" s="7"/>
      <c r="B89" s="7"/>
      <c r="C89" s="8"/>
    </row>
    <row r="90" spans="1:3" ht="14.25" customHeight="1" x14ac:dyDescent="0.25">
      <c r="A90" s="5"/>
      <c r="B90" s="5"/>
      <c r="C90" s="6"/>
    </row>
    <row r="91" spans="1:3" ht="14.25" customHeight="1" x14ac:dyDescent="0.25">
      <c r="A91" s="7"/>
      <c r="B91" s="7"/>
      <c r="C91" s="8"/>
    </row>
    <row r="92" spans="1:3" ht="14.25" customHeight="1" x14ac:dyDescent="0.25">
      <c r="A92" s="5"/>
      <c r="B92" s="5"/>
      <c r="C92" s="6"/>
    </row>
    <row r="93" spans="1:3" ht="14.25" customHeight="1" x14ac:dyDescent="0.25">
      <c r="A93" s="7"/>
      <c r="B93" s="7"/>
      <c r="C93" s="8"/>
    </row>
    <row r="94" spans="1:3" ht="14.25" customHeight="1" x14ac:dyDescent="0.25">
      <c r="A94" s="5"/>
      <c r="B94" s="5"/>
      <c r="C94" s="6"/>
    </row>
    <row r="95" spans="1:3" ht="14.25" customHeight="1" x14ac:dyDescent="0.25">
      <c r="A95" s="7"/>
      <c r="B95" s="7"/>
      <c r="C95" s="8"/>
    </row>
    <row r="96" spans="1:3" ht="14.25" customHeight="1" x14ac:dyDescent="0.25">
      <c r="A96" s="5"/>
      <c r="B96" s="5"/>
      <c r="C96" s="6"/>
    </row>
    <row r="97" spans="1:3" ht="14.25" customHeight="1" x14ac:dyDescent="0.25">
      <c r="A97" s="7"/>
      <c r="B97" s="7"/>
      <c r="C97" s="8"/>
    </row>
    <row r="98" spans="1:3" ht="14.25" customHeight="1" x14ac:dyDescent="0.25">
      <c r="A98" s="5"/>
      <c r="B98" s="5"/>
      <c r="C98" s="6"/>
    </row>
    <row r="99" spans="1:3" ht="14.25" customHeight="1" x14ac:dyDescent="0.25">
      <c r="A99" s="7"/>
      <c r="B99" s="7"/>
      <c r="C99" s="8"/>
    </row>
    <row r="100" spans="1:3" ht="14.25" customHeight="1" x14ac:dyDescent="0.25">
      <c r="A100" s="5"/>
      <c r="B100" s="5"/>
      <c r="C100" s="6"/>
    </row>
    <row r="101" spans="1:3" ht="14.25" customHeight="1" x14ac:dyDescent="0.25">
      <c r="A101" s="7"/>
      <c r="B101" s="7"/>
      <c r="C101" s="8"/>
    </row>
    <row r="102" spans="1:3" ht="14.25" customHeight="1" x14ac:dyDescent="0.25">
      <c r="A102" s="5"/>
      <c r="B102" s="5"/>
      <c r="C102" s="6"/>
    </row>
    <row r="103" spans="1:3" ht="14.25" customHeight="1" x14ac:dyDescent="0.25">
      <c r="A103" s="7"/>
      <c r="B103" s="7"/>
      <c r="C103" s="8"/>
    </row>
    <row r="104" spans="1:3" ht="14.25" customHeight="1" x14ac:dyDescent="0.25">
      <c r="A104" s="5"/>
      <c r="B104" s="5"/>
      <c r="C104" s="6"/>
    </row>
    <row r="105" spans="1:3" ht="14.25" customHeight="1" x14ac:dyDescent="0.25">
      <c r="A105" s="7"/>
      <c r="B105" s="7"/>
      <c r="C105" s="8"/>
    </row>
    <row r="106" spans="1:3" ht="14.25" customHeight="1" x14ac:dyDescent="0.25">
      <c r="A106" s="5"/>
      <c r="B106" s="5"/>
      <c r="C106" s="6"/>
    </row>
    <row r="107" spans="1:3" ht="14.25" customHeight="1" x14ac:dyDescent="0.25">
      <c r="A107" s="7"/>
      <c r="B107" s="7"/>
      <c r="C107" s="8"/>
    </row>
    <row r="108" spans="1:3" ht="14.25" customHeight="1" x14ac:dyDescent="0.25">
      <c r="A108" s="5"/>
      <c r="B108" s="5"/>
      <c r="C108" s="6"/>
    </row>
    <row r="109" spans="1:3" ht="14.25" customHeight="1" x14ac:dyDescent="0.25">
      <c r="A109" s="7"/>
      <c r="B109" s="7"/>
      <c r="C109" s="8"/>
    </row>
    <row r="110" spans="1:3" ht="14.25" customHeight="1" x14ac:dyDescent="0.25">
      <c r="A110" s="5"/>
      <c r="B110" s="5"/>
      <c r="C110" s="6"/>
    </row>
    <row r="111" spans="1:3" ht="14.25" customHeight="1" x14ac:dyDescent="0.25">
      <c r="A111" s="7"/>
      <c r="B111" s="7"/>
      <c r="C111" s="8"/>
    </row>
    <row r="112" spans="1:3" ht="14.25" customHeight="1" x14ac:dyDescent="0.25">
      <c r="A112" s="5"/>
      <c r="B112" s="5"/>
      <c r="C112" s="6"/>
    </row>
    <row r="113" spans="1:3" ht="14.25" customHeight="1" x14ac:dyDescent="0.25">
      <c r="A113" s="7"/>
      <c r="B113" s="7"/>
      <c r="C113" s="8"/>
    </row>
    <row r="114" spans="1:3" ht="14.25" customHeight="1" x14ac:dyDescent="0.25">
      <c r="A114" s="5"/>
      <c r="B114" s="5"/>
      <c r="C114" s="6"/>
    </row>
    <row r="115" spans="1:3" ht="14.25" customHeight="1" x14ac:dyDescent="0.25">
      <c r="A115" s="7"/>
      <c r="B115" s="7"/>
      <c r="C115" s="8"/>
    </row>
    <row r="116" spans="1:3" ht="14.25" customHeight="1" x14ac:dyDescent="0.25">
      <c r="A116" s="5"/>
      <c r="B116" s="5"/>
      <c r="C116" s="6"/>
    </row>
    <row r="117" spans="1:3" ht="14.25" customHeight="1" x14ac:dyDescent="0.25">
      <c r="A117" s="7"/>
      <c r="B117" s="7"/>
      <c r="C117" s="8"/>
    </row>
    <row r="118" spans="1:3" ht="14.25" customHeight="1" x14ac:dyDescent="0.25">
      <c r="A118" s="5"/>
      <c r="B118" s="5"/>
      <c r="C118" s="6"/>
    </row>
    <row r="119" spans="1:3" ht="14.25" customHeight="1" x14ac:dyDescent="0.25">
      <c r="A119" s="7"/>
      <c r="B119" s="7"/>
      <c r="C119" s="8"/>
    </row>
    <row r="120" spans="1:3" ht="14.25" customHeight="1" x14ac:dyDescent="0.25">
      <c r="A120" s="5"/>
      <c r="B120" s="5"/>
      <c r="C120" s="6"/>
    </row>
    <row r="121" spans="1:3" ht="14.25" customHeight="1" x14ac:dyDescent="0.25">
      <c r="A121" s="7"/>
      <c r="B121" s="7"/>
      <c r="C121" s="8"/>
    </row>
    <row r="122" spans="1:3" ht="14.25" customHeight="1" x14ac:dyDescent="0.25">
      <c r="A122" s="5"/>
      <c r="B122" s="5"/>
      <c r="C122" s="6"/>
    </row>
    <row r="123" spans="1:3" ht="14.25" customHeight="1" x14ac:dyDescent="0.25">
      <c r="A123" s="7"/>
      <c r="B123" s="7"/>
      <c r="C123" s="8"/>
    </row>
    <row r="124" spans="1:3" ht="14.25" customHeight="1" x14ac:dyDescent="0.25">
      <c r="A124" s="5"/>
      <c r="B124" s="5"/>
      <c r="C124" s="6"/>
    </row>
    <row r="125" spans="1:3" ht="14.25" customHeight="1" x14ac:dyDescent="0.25">
      <c r="A125" s="7"/>
      <c r="B125" s="7"/>
      <c r="C125" s="8"/>
    </row>
    <row r="126" spans="1:3" ht="14.25" customHeight="1" x14ac:dyDescent="0.25">
      <c r="A126" s="5"/>
      <c r="B126" s="5"/>
      <c r="C126" s="6"/>
    </row>
    <row r="127" spans="1:3" ht="14.25" customHeight="1" x14ac:dyDescent="0.25">
      <c r="A127" s="7"/>
      <c r="B127" s="7"/>
      <c r="C127" s="8"/>
    </row>
    <row r="128" spans="1:3" ht="14.25" customHeight="1" x14ac:dyDescent="0.25">
      <c r="A128" s="5"/>
      <c r="B128" s="5"/>
      <c r="C128" s="6"/>
    </row>
    <row r="129" spans="1:3" ht="14.25" customHeight="1" x14ac:dyDescent="0.25">
      <c r="A129" s="7"/>
      <c r="B129" s="7"/>
      <c r="C129" s="8"/>
    </row>
    <row r="130" spans="1:3" ht="14.25" customHeight="1" x14ac:dyDescent="0.25">
      <c r="A130" s="5"/>
      <c r="B130" s="5"/>
      <c r="C130" s="6"/>
    </row>
    <row r="131" spans="1:3" ht="14.25" customHeight="1" x14ac:dyDescent="0.25">
      <c r="A131" s="7"/>
      <c r="B131" s="7"/>
      <c r="C131" s="8"/>
    </row>
    <row r="132" spans="1:3" ht="14.25" customHeight="1" x14ac:dyDescent="0.25">
      <c r="A132" s="5"/>
      <c r="B132" s="5"/>
      <c r="C132" s="6"/>
    </row>
    <row r="133" spans="1:3" ht="14.25" customHeight="1" x14ac:dyDescent="0.25">
      <c r="A133" s="7"/>
      <c r="B133" s="7"/>
      <c r="C133" s="8"/>
    </row>
    <row r="134" spans="1:3" ht="14.25" customHeight="1" x14ac:dyDescent="0.25">
      <c r="A134" s="5"/>
      <c r="B134" s="5"/>
      <c r="C134" s="6"/>
    </row>
    <row r="135" spans="1:3" ht="14.25" customHeight="1" x14ac:dyDescent="0.25">
      <c r="A135" s="7"/>
      <c r="B135" s="7"/>
      <c r="C135" s="8"/>
    </row>
    <row r="136" spans="1:3" ht="14.25" customHeight="1" x14ac:dyDescent="0.25">
      <c r="A136" s="5"/>
      <c r="B136" s="5"/>
      <c r="C136" s="6"/>
    </row>
    <row r="137" spans="1:3" ht="14.25" customHeight="1" x14ac:dyDescent="0.25">
      <c r="A137" s="7"/>
      <c r="B137" s="7"/>
      <c r="C137" s="8"/>
    </row>
    <row r="138" spans="1:3" ht="14.25" customHeight="1" x14ac:dyDescent="0.25">
      <c r="A138" s="5"/>
      <c r="B138" s="5"/>
      <c r="C138" s="6"/>
    </row>
    <row r="139" spans="1:3" ht="14.25" customHeight="1" x14ac:dyDescent="0.25">
      <c r="A139" s="7"/>
      <c r="B139" s="7"/>
      <c r="C139" s="8"/>
    </row>
    <row r="140" spans="1:3" ht="14.25" customHeight="1" x14ac:dyDescent="0.25">
      <c r="A140" s="5"/>
      <c r="B140" s="5"/>
      <c r="C140" s="6"/>
    </row>
    <row r="141" spans="1:3" ht="14.25" customHeight="1" x14ac:dyDescent="0.25">
      <c r="A141" s="7"/>
      <c r="B141" s="7"/>
      <c r="C141" s="8"/>
    </row>
    <row r="142" spans="1:3" ht="14.25" customHeight="1" x14ac:dyDescent="0.25">
      <c r="A142" s="5"/>
      <c r="B142" s="5"/>
      <c r="C142" s="6"/>
    </row>
    <row r="143" spans="1:3" ht="14.25" customHeight="1" x14ac:dyDescent="0.25">
      <c r="A143" s="7"/>
      <c r="B143" s="7"/>
      <c r="C143" s="8"/>
    </row>
    <row r="144" spans="1:3" ht="14.25" customHeight="1" x14ac:dyDescent="0.25">
      <c r="A144" s="5"/>
      <c r="B144" s="5"/>
      <c r="C144" s="6"/>
    </row>
    <row r="145" spans="1:3" ht="14.25" customHeight="1" x14ac:dyDescent="0.25">
      <c r="A145" s="7"/>
      <c r="B145" s="7"/>
      <c r="C145" s="8"/>
    </row>
    <row r="146" spans="1:3" ht="14.25" customHeight="1" x14ac:dyDescent="0.25">
      <c r="A146" s="5"/>
      <c r="B146" s="5"/>
      <c r="C146" s="6"/>
    </row>
    <row r="147" spans="1:3" ht="14.25" customHeight="1" x14ac:dyDescent="0.25">
      <c r="A147" s="7"/>
      <c r="B147" s="7"/>
      <c r="C147" s="8"/>
    </row>
    <row r="148" spans="1:3" ht="14.25" customHeight="1" x14ac:dyDescent="0.25">
      <c r="A148" s="5"/>
      <c r="B148" s="5"/>
      <c r="C148" s="6"/>
    </row>
    <row r="149" spans="1:3" ht="14.25" customHeight="1" x14ac:dyDescent="0.25">
      <c r="A149" s="7"/>
      <c r="B149" s="7"/>
      <c r="C149" s="8"/>
    </row>
    <row r="150" spans="1:3" ht="14.25" customHeight="1" x14ac:dyDescent="0.25">
      <c r="A150" s="5"/>
      <c r="B150" s="5"/>
      <c r="C150" s="6"/>
    </row>
    <row r="151" spans="1:3" ht="14.25" customHeight="1" x14ac:dyDescent="0.25">
      <c r="A151" s="7"/>
      <c r="B151" s="7"/>
      <c r="C151" s="8"/>
    </row>
    <row r="152" spans="1:3" ht="14.25" customHeight="1" x14ac:dyDescent="0.25">
      <c r="A152" s="5"/>
      <c r="B152" s="5"/>
      <c r="C152" s="6"/>
    </row>
    <row r="153" spans="1:3" ht="14.25" customHeight="1" x14ac:dyDescent="0.25">
      <c r="A153" s="7"/>
      <c r="B153" s="7"/>
      <c r="C153" s="8"/>
    </row>
    <row r="154" spans="1:3" ht="14.25" customHeight="1" x14ac:dyDescent="0.25">
      <c r="A154" s="5"/>
      <c r="B154" s="5"/>
      <c r="C154" s="6"/>
    </row>
    <row r="155" spans="1:3" ht="14.25" customHeight="1" x14ac:dyDescent="0.25">
      <c r="A155" s="7"/>
      <c r="B155" s="7"/>
      <c r="C155" s="8"/>
    </row>
    <row r="156" spans="1:3" ht="14.25" customHeight="1" x14ac:dyDescent="0.25">
      <c r="A156" s="5"/>
      <c r="B156" s="5"/>
      <c r="C156" s="6"/>
    </row>
    <row r="157" spans="1:3" ht="14.25" customHeight="1" x14ac:dyDescent="0.25">
      <c r="A157" s="7"/>
      <c r="B157" s="7"/>
      <c r="C157" s="8"/>
    </row>
    <row r="158" spans="1:3" ht="14.25" customHeight="1" x14ac:dyDescent="0.25">
      <c r="A158" s="5"/>
      <c r="B158" s="5"/>
      <c r="C158" s="6"/>
    </row>
    <row r="159" spans="1:3" ht="14.25" customHeight="1" x14ac:dyDescent="0.25">
      <c r="A159" s="7"/>
      <c r="B159" s="7"/>
      <c r="C159" s="8"/>
    </row>
    <row r="160" spans="1:3" ht="14.25" customHeight="1" x14ac:dyDescent="0.25">
      <c r="A160" s="5"/>
      <c r="B160" s="5"/>
      <c r="C160" s="6"/>
    </row>
    <row r="161" spans="1:3" ht="14.25" customHeight="1" x14ac:dyDescent="0.25">
      <c r="A161" s="7"/>
      <c r="B161" s="7"/>
      <c r="C161" s="8"/>
    </row>
    <row r="162" spans="1:3" ht="14.25" customHeight="1" x14ac:dyDescent="0.25">
      <c r="A162" s="5"/>
      <c r="B162" s="5"/>
      <c r="C162" s="6"/>
    </row>
    <row r="163" spans="1:3" ht="14.25" customHeight="1" x14ac:dyDescent="0.25">
      <c r="A163" s="7"/>
      <c r="B163" s="7"/>
      <c r="C163" s="8"/>
    </row>
    <row r="164" spans="1:3" ht="14.25" customHeight="1" x14ac:dyDescent="0.25">
      <c r="A164" s="5"/>
      <c r="B164" s="5"/>
      <c r="C164" s="6"/>
    </row>
    <row r="165" spans="1:3" ht="14.25" customHeight="1" x14ac:dyDescent="0.25">
      <c r="A165" s="7"/>
      <c r="B165" s="7"/>
      <c r="C165" s="8"/>
    </row>
    <row r="166" spans="1:3" ht="14.25" customHeight="1" x14ac:dyDescent="0.25">
      <c r="A166" s="5"/>
      <c r="B166" s="5"/>
      <c r="C166" s="6"/>
    </row>
    <row r="167" spans="1:3" ht="14.25" customHeight="1" x14ac:dyDescent="0.25">
      <c r="A167" s="7"/>
      <c r="B167" s="7"/>
      <c r="C167" s="8"/>
    </row>
    <row r="168" spans="1:3" ht="14.25" customHeight="1" x14ac:dyDescent="0.25">
      <c r="A168" s="5"/>
      <c r="B168" s="5"/>
      <c r="C168" s="6"/>
    </row>
    <row r="169" spans="1:3" ht="14.25" customHeight="1" x14ac:dyDescent="0.25">
      <c r="A169" s="7"/>
      <c r="B169" s="7"/>
      <c r="C169" s="8"/>
    </row>
    <row r="170" spans="1:3" ht="14.25" customHeight="1" x14ac:dyDescent="0.25">
      <c r="A170" s="5"/>
      <c r="B170" s="5"/>
      <c r="C170" s="6"/>
    </row>
    <row r="171" spans="1:3" ht="14.25" customHeight="1" x14ac:dyDescent="0.25">
      <c r="A171" s="7"/>
      <c r="B171" s="7"/>
      <c r="C171" s="8"/>
    </row>
    <row r="172" spans="1:3" ht="14.25" customHeight="1" x14ac:dyDescent="0.25">
      <c r="A172" s="5"/>
      <c r="B172" s="5"/>
      <c r="C172" s="6"/>
    </row>
    <row r="173" spans="1:3" ht="14.25" customHeight="1" x14ac:dyDescent="0.25">
      <c r="A173" s="7"/>
      <c r="B173" s="7"/>
      <c r="C173" s="8"/>
    </row>
    <row r="174" spans="1:3" ht="14.25" customHeight="1" x14ac:dyDescent="0.25">
      <c r="A174" s="5"/>
      <c r="B174" s="5"/>
      <c r="C174" s="6"/>
    </row>
    <row r="175" spans="1:3" ht="14.25" customHeight="1" x14ac:dyDescent="0.25">
      <c r="A175" s="7"/>
      <c r="B175" s="7"/>
      <c r="C175" s="8"/>
    </row>
    <row r="176" spans="1:3" ht="14.25" customHeight="1" x14ac:dyDescent="0.25">
      <c r="A176" s="5"/>
      <c r="B176" s="5"/>
      <c r="C176" s="6"/>
    </row>
    <row r="177" spans="1:3" ht="14.25" customHeight="1" x14ac:dyDescent="0.25">
      <c r="A177" s="7"/>
      <c r="B177" s="7"/>
      <c r="C177" s="8"/>
    </row>
    <row r="178" spans="1:3" ht="14.25" customHeight="1" x14ac:dyDescent="0.25">
      <c r="A178" s="5"/>
      <c r="B178" s="5"/>
      <c r="C178" s="6"/>
    </row>
    <row r="179" spans="1:3" ht="14.25" customHeight="1" x14ac:dyDescent="0.25">
      <c r="A179" s="7"/>
      <c r="B179" s="7"/>
      <c r="C179" s="8"/>
    </row>
    <row r="180" spans="1:3" ht="14.25" customHeight="1" x14ac:dyDescent="0.25">
      <c r="A180" s="5"/>
      <c r="B180" s="5"/>
      <c r="C180" s="6"/>
    </row>
    <row r="181" spans="1:3" ht="14.25" customHeight="1" x14ac:dyDescent="0.25">
      <c r="A181" s="7"/>
      <c r="B181" s="7"/>
      <c r="C181" s="8"/>
    </row>
    <row r="182" spans="1:3" ht="14.25" customHeight="1" x14ac:dyDescent="0.25">
      <c r="A182" s="5"/>
      <c r="B182" s="5"/>
      <c r="C182" s="6"/>
    </row>
    <row r="183" spans="1:3" ht="14.25" customHeight="1" x14ac:dyDescent="0.25">
      <c r="A183" s="7"/>
      <c r="B183" s="7"/>
      <c r="C183" s="8"/>
    </row>
    <row r="184" spans="1:3" ht="14.25" customHeight="1" x14ac:dyDescent="0.25">
      <c r="A184" s="5"/>
      <c r="B184" s="5"/>
      <c r="C184" s="6"/>
    </row>
    <row r="185" spans="1:3" ht="14.25" customHeight="1" x14ac:dyDescent="0.25">
      <c r="A185" s="7"/>
      <c r="B185" s="7"/>
      <c r="C185" s="8"/>
    </row>
    <row r="186" spans="1:3" ht="14.25" customHeight="1" x14ac:dyDescent="0.25">
      <c r="A186" s="5"/>
      <c r="B186" s="5"/>
      <c r="C186" s="6"/>
    </row>
    <row r="187" spans="1:3" ht="14.25" customHeight="1" x14ac:dyDescent="0.25">
      <c r="A187" s="7"/>
      <c r="B187" s="7"/>
      <c r="C187" s="8"/>
    </row>
  </sheetData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5FA88-48D8-434E-B221-49531691EAC2}">
  <sheetPr codeName="Leht1"/>
  <dimension ref="A1"/>
  <sheetViews>
    <sheetView workbookViewId="0">
      <selection activeCell="C19" sqref="C19"/>
    </sheetView>
  </sheetViews>
  <sheetFormatPr defaultRowHeight="15" customHeight="1" x14ac:dyDescent="0.25"/>
  <cols>
    <col min="1" max="1" width="63.7109375" customWidth="1"/>
    <col min="2" max="2" width="9.7109375" bestFit="1" customWidth="1"/>
  </cols>
  <sheetData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6145" r:id="rId3" name="Control 1">
          <control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6145" r:id="rId3" name="Control 1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02D82-4F09-4325-AD0C-32552871EFAE}">
  <dimension ref="A1:B9"/>
  <sheetViews>
    <sheetView workbookViewId="0">
      <selection activeCell="B22" sqref="B22"/>
    </sheetView>
  </sheetViews>
  <sheetFormatPr defaultRowHeight="15.75" customHeight="1" x14ac:dyDescent="0.25"/>
  <cols>
    <col min="1" max="1" width="59.7109375" customWidth="1"/>
    <col min="2" max="2" width="11.7109375" customWidth="1"/>
  </cols>
  <sheetData>
    <row r="1" spans="1:2" ht="15.75" customHeight="1" x14ac:dyDescent="0.25">
      <c r="A1" s="13"/>
      <c r="B1" s="17"/>
    </row>
    <row r="2" spans="1:2" ht="15.75" customHeight="1" x14ac:dyDescent="0.25">
      <c r="A2" s="15"/>
      <c r="B2" s="12"/>
    </row>
    <row r="3" spans="1:2" ht="15.75" customHeight="1" x14ac:dyDescent="0.25">
      <c r="A3" s="11"/>
      <c r="B3" s="12"/>
    </row>
    <row r="4" spans="1:2" ht="15.75" customHeight="1" x14ac:dyDescent="0.25">
      <c r="A4" s="15"/>
      <c r="B4" s="12"/>
    </row>
    <row r="5" spans="1:2" ht="15.75" customHeight="1" x14ac:dyDescent="0.25">
      <c r="A5" s="11"/>
      <c r="B5" s="12"/>
    </row>
    <row r="6" spans="1:2" ht="15.75" customHeight="1" x14ac:dyDescent="0.25">
      <c r="A6" s="15"/>
      <c r="B6" s="12"/>
    </row>
    <row r="7" spans="1:2" ht="15.75" customHeight="1" x14ac:dyDescent="0.25">
      <c r="A7" s="11"/>
      <c r="B7" s="12"/>
    </row>
    <row r="8" spans="1:2" ht="15.75" customHeight="1" x14ac:dyDescent="0.25">
      <c r="A8" s="15"/>
      <c r="B8" s="12"/>
    </row>
    <row r="9" spans="1:2" ht="15.75" customHeight="1" x14ac:dyDescent="0.25">
      <c r="A9" s="11"/>
      <c r="B9" s="1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79C34-42C1-4751-AD4C-A5D5231F6867}">
  <dimension ref="A1:J16"/>
  <sheetViews>
    <sheetView workbookViewId="0">
      <selection activeCell="C25" sqref="C25"/>
    </sheetView>
  </sheetViews>
  <sheetFormatPr defaultRowHeight="14.25" customHeight="1" x14ac:dyDescent="0.25"/>
  <cols>
    <col min="1" max="1" width="53.7109375" customWidth="1"/>
    <col min="2" max="2" width="9.7109375" bestFit="1" customWidth="1"/>
  </cols>
  <sheetData>
    <row r="1" spans="1:10" ht="14.25" customHeight="1" x14ac:dyDescent="0.25">
      <c r="A1" s="11"/>
      <c r="B1" s="12"/>
    </row>
    <row r="2" spans="1:10" ht="14.25" customHeight="1" x14ac:dyDescent="0.25">
      <c r="A2" s="33"/>
      <c r="B2" s="12"/>
    </row>
    <row r="3" spans="1:10" ht="14.25" customHeight="1" x14ac:dyDescent="0.25">
      <c r="A3" s="11"/>
      <c r="B3" s="12"/>
    </row>
    <row r="4" spans="1:10" ht="14.25" customHeight="1" x14ac:dyDescent="0.25">
      <c r="A4" s="33"/>
      <c r="B4" s="11"/>
    </row>
    <row r="5" spans="1:10" ht="14.25" customHeight="1" x14ac:dyDescent="0.25">
      <c r="A5" s="11"/>
      <c r="B5" s="11"/>
    </row>
    <row r="6" spans="1:10" ht="14.25" customHeight="1" x14ac:dyDescent="0.25">
      <c r="A6" s="33"/>
      <c r="B6" s="12"/>
      <c r="J6" s="20"/>
    </row>
    <row r="7" spans="1:10" ht="14.25" customHeight="1" x14ac:dyDescent="0.25">
      <c r="A7" s="11"/>
      <c r="B7" s="12"/>
    </row>
    <row r="8" spans="1:10" ht="14.25" customHeight="1" x14ac:dyDescent="0.25">
      <c r="A8" s="33"/>
      <c r="B8" s="12"/>
    </row>
    <row r="9" spans="1:10" ht="14.25" customHeight="1" x14ac:dyDescent="0.25">
      <c r="A9" s="11"/>
      <c r="B9" s="12"/>
    </row>
    <row r="10" spans="1:10" ht="14.25" customHeight="1" x14ac:dyDescent="0.25">
      <c r="A10" s="33"/>
      <c r="B10" s="12"/>
    </row>
    <row r="11" spans="1:10" ht="14.25" customHeight="1" x14ac:dyDescent="0.25">
      <c r="A11" s="11"/>
      <c r="B11" s="12"/>
    </row>
    <row r="12" spans="1:10" ht="14.25" customHeight="1" x14ac:dyDescent="0.25">
      <c r="A12" s="11"/>
      <c r="B12" s="12"/>
    </row>
    <row r="13" spans="1:10" ht="14.25" customHeight="1" x14ac:dyDescent="0.25">
      <c r="A13" s="33"/>
      <c r="B13" s="12"/>
    </row>
    <row r="14" spans="1:10" ht="14.25" customHeight="1" x14ac:dyDescent="0.3">
      <c r="A14" s="11"/>
      <c r="B14" s="12"/>
      <c r="C14" s="2"/>
    </row>
    <row r="15" spans="1:10" ht="14.25" customHeight="1" x14ac:dyDescent="0.25">
      <c r="A15" s="33"/>
      <c r="B15" s="12"/>
    </row>
    <row r="16" spans="1:10" ht="14.25" customHeight="1" x14ac:dyDescent="0.25">
      <c r="A16" s="11"/>
      <c r="B16" s="1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C25CD-8B8E-48FF-97E3-C1645B24B047}">
  <sheetPr codeName="Leht2"/>
  <dimension ref="A1:D60"/>
  <sheetViews>
    <sheetView topLeftCell="A19" workbookViewId="0">
      <selection activeCell="A47" sqref="A47"/>
    </sheetView>
  </sheetViews>
  <sheetFormatPr defaultRowHeight="14.25" customHeight="1" x14ac:dyDescent="0.25"/>
  <cols>
    <col min="1" max="1" width="73.42578125" customWidth="1"/>
    <col min="2" max="2" width="11.140625" customWidth="1"/>
    <col min="3" max="4" width="9.7109375" bestFit="1" customWidth="1"/>
  </cols>
  <sheetData>
    <row r="1" spans="1:4" ht="14.25" customHeight="1" x14ac:dyDescent="0.25">
      <c r="A1" s="13"/>
      <c r="B1" s="17"/>
    </row>
    <row r="2" spans="1:4" ht="14.25" customHeight="1" x14ac:dyDescent="0.25">
      <c r="A2" s="15"/>
      <c r="B2" s="12"/>
    </row>
    <row r="3" spans="1:4" ht="14.25" customHeight="1" x14ac:dyDescent="0.25">
      <c r="A3" s="11"/>
      <c r="B3" s="12"/>
      <c r="C3" s="20"/>
    </row>
    <row r="4" spans="1:4" ht="14.25" customHeight="1" x14ac:dyDescent="0.25">
      <c r="A4" s="11"/>
      <c r="B4" s="12"/>
    </row>
    <row r="5" spans="1:4" ht="14.25" customHeight="1" x14ac:dyDescent="0.25">
      <c r="A5" s="11"/>
      <c r="B5" s="12"/>
    </row>
    <row r="6" spans="1:4" ht="14.25" customHeight="1" x14ac:dyDescent="0.25">
      <c r="A6" s="11"/>
      <c r="B6" s="12"/>
    </row>
    <row r="7" spans="1:4" ht="14.25" customHeight="1" x14ac:dyDescent="0.25">
      <c r="A7" s="11"/>
      <c r="B7" s="12"/>
      <c r="D7" s="20"/>
    </row>
    <row r="8" spans="1:4" ht="14.25" customHeight="1" x14ac:dyDescent="0.25">
      <c r="A8" s="11"/>
      <c r="B8" s="12"/>
    </row>
    <row r="9" spans="1:4" ht="14.25" customHeight="1" x14ac:dyDescent="0.25">
      <c r="A9" s="11"/>
      <c r="B9" s="11"/>
    </row>
    <row r="10" spans="1:4" ht="14.25" customHeight="1" x14ac:dyDescent="0.25">
      <c r="A10" s="15"/>
      <c r="B10" s="12"/>
    </row>
    <row r="11" spans="1:4" ht="14.25" customHeight="1" x14ac:dyDescent="0.25">
      <c r="A11" s="11"/>
      <c r="B11" s="12"/>
    </row>
    <row r="12" spans="1:4" ht="14.25" customHeight="1" x14ac:dyDescent="0.25">
      <c r="A12" s="11"/>
      <c r="B12" s="12"/>
    </row>
    <row r="13" spans="1:4" ht="14.25" customHeight="1" x14ac:dyDescent="0.25">
      <c r="A13" s="11"/>
      <c r="B13" s="12"/>
    </row>
    <row r="14" spans="1:4" ht="14.25" customHeight="1" x14ac:dyDescent="0.25">
      <c r="A14" s="11"/>
      <c r="B14" s="11"/>
    </row>
    <row r="15" spans="1:4" ht="14.25" customHeight="1" x14ac:dyDescent="0.25">
      <c r="A15" s="15"/>
      <c r="B15" s="12"/>
    </row>
    <row r="16" spans="1:4" ht="14.25" customHeight="1" x14ac:dyDescent="0.25">
      <c r="A16" s="11"/>
      <c r="B16" s="12"/>
    </row>
    <row r="17" spans="1:2" ht="14.25" customHeight="1" x14ac:dyDescent="0.25">
      <c r="A17" s="11"/>
      <c r="B17" s="12"/>
    </row>
    <row r="18" spans="1:2" ht="14.25" customHeight="1" x14ac:dyDescent="0.25">
      <c r="A18" s="11"/>
      <c r="B18" s="11"/>
    </row>
    <row r="19" spans="1:2" ht="14.25" customHeight="1" x14ac:dyDescent="0.25">
      <c r="A19" s="11"/>
      <c r="B19" s="11"/>
    </row>
    <row r="20" spans="1:2" ht="14.25" customHeight="1" x14ac:dyDescent="0.25">
      <c r="A20" s="15"/>
      <c r="B20" s="12"/>
    </row>
    <row r="21" spans="1:2" ht="14.25" customHeight="1" x14ac:dyDescent="0.25">
      <c r="A21" s="11"/>
      <c r="B21" s="12"/>
    </row>
    <row r="22" spans="1:2" ht="14.25" customHeight="1" x14ac:dyDescent="0.25">
      <c r="A22" s="11"/>
      <c r="B22" s="11"/>
    </row>
    <row r="23" spans="1:2" ht="14.25" customHeight="1" x14ac:dyDescent="0.25">
      <c r="A23" s="11"/>
      <c r="B23" s="12"/>
    </row>
    <row r="24" spans="1:2" ht="14.25" customHeight="1" x14ac:dyDescent="0.25">
      <c r="A24" s="11"/>
      <c r="B24" s="11"/>
    </row>
    <row r="25" spans="1:2" ht="14.25" customHeight="1" x14ac:dyDescent="0.25">
      <c r="A25" s="11"/>
      <c r="B25" s="11"/>
    </row>
    <row r="26" spans="1:2" ht="14.25" customHeight="1" x14ac:dyDescent="0.25">
      <c r="A26" s="15"/>
      <c r="B26" s="12"/>
    </row>
    <row r="27" spans="1:2" ht="14.25" customHeight="1" x14ac:dyDescent="0.25">
      <c r="A27" s="11"/>
      <c r="B27" s="12"/>
    </row>
    <row r="28" spans="1:2" ht="14.25" customHeight="1" x14ac:dyDescent="0.25">
      <c r="A28" s="11"/>
      <c r="B28" s="12"/>
    </row>
    <row r="29" spans="1:2" ht="14.25" customHeight="1" x14ac:dyDescent="0.25">
      <c r="A29" s="11"/>
      <c r="B29" s="11"/>
    </row>
    <row r="30" spans="1:2" ht="14.25" customHeight="1" x14ac:dyDescent="0.25">
      <c r="A30" s="11"/>
      <c r="B30" s="11"/>
    </row>
    <row r="31" spans="1:2" ht="14.25" customHeight="1" x14ac:dyDescent="0.25">
      <c r="A31" s="15"/>
      <c r="B31" s="12"/>
    </row>
    <row r="32" spans="1:2" ht="14.25" customHeight="1" x14ac:dyDescent="0.25">
      <c r="A32" s="11"/>
      <c r="B32" s="12"/>
    </row>
    <row r="33" spans="1:2" ht="14.25" customHeight="1" x14ac:dyDescent="0.25">
      <c r="A33" s="11"/>
      <c r="B33" s="12"/>
    </row>
    <row r="34" spans="1:2" ht="14.25" customHeight="1" x14ac:dyDescent="0.25">
      <c r="A34" s="11"/>
      <c r="B34" s="12"/>
    </row>
    <row r="35" spans="1:2" ht="14.25" customHeight="1" x14ac:dyDescent="0.25">
      <c r="A35" s="11"/>
      <c r="B35" s="11"/>
    </row>
    <row r="36" spans="1:2" ht="14.25" customHeight="1" x14ac:dyDescent="0.25">
      <c r="A36" s="15"/>
      <c r="B36" s="12"/>
    </row>
    <row r="37" spans="1:2" ht="14.25" customHeight="1" x14ac:dyDescent="0.25">
      <c r="A37" s="11"/>
      <c r="B37" s="12"/>
    </row>
    <row r="38" spans="1:2" ht="14.25" customHeight="1" x14ac:dyDescent="0.25">
      <c r="A38" s="11"/>
      <c r="B38" s="12"/>
    </row>
    <row r="39" spans="1:2" ht="14.25" customHeight="1" x14ac:dyDescent="0.25">
      <c r="A39" s="11"/>
      <c r="B39" s="12"/>
    </row>
    <row r="40" spans="1:2" ht="14.25" customHeight="1" x14ac:dyDescent="0.25">
      <c r="A40" s="11"/>
      <c r="B40" s="11"/>
    </row>
    <row r="41" spans="1:2" ht="14.25" customHeight="1" x14ac:dyDescent="0.25">
      <c r="A41" s="15"/>
      <c r="B41" s="12"/>
    </row>
    <row r="42" spans="1:2" ht="14.25" customHeight="1" x14ac:dyDescent="0.25">
      <c r="A42" s="11"/>
      <c r="B42" s="12"/>
    </row>
    <row r="43" spans="1:2" ht="14.25" customHeight="1" x14ac:dyDescent="0.25">
      <c r="A43" s="11"/>
      <c r="B43" s="12"/>
    </row>
    <row r="44" spans="1:2" ht="14.25" customHeight="1" x14ac:dyDescent="0.25">
      <c r="A44" s="11"/>
      <c r="B44" s="11"/>
    </row>
    <row r="45" spans="1:2" ht="14.25" customHeight="1" x14ac:dyDescent="0.25">
      <c r="A45" s="11"/>
      <c r="B45" s="11"/>
    </row>
    <row r="46" spans="1:2" ht="14.25" customHeight="1" x14ac:dyDescent="0.25">
      <c r="A46" s="15"/>
      <c r="B46" s="12"/>
    </row>
    <row r="47" spans="1:2" ht="14.25" customHeight="1" x14ac:dyDescent="0.25">
      <c r="A47" s="11"/>
      <c r="B47" s="12"/>
    </row>
    <row r="48" spans="1:2" ht="14.25" customHeight="1" x14ac:dyDescent="0.25">
      <c r="A48" s="11"/>
      <c r="B48" s="12"/>
    </row>
    <row r="49" spans="1:2" ht="14.25" customHeight="1" x14ac:dyDescent="0.25">
      <c r="A49" s="11"/>
      <c r="B49" s="12"/>
    </row>
    <row r="50" spans="1:2" ht="14.25" customHeight="1" x14ac:dyDescent="0.25">
      <c r="A50" s="11"/>
      <c r="B50" s="11"/>
    </row>
    <row r="51" spans="1:2" ht="14.25" customHeight="1" x14ac:dyDescent="0.25">
      <c r="A51" s="15"/>
      <c r="B51" s="12"/>
    </row>
    <row r="52" spans="1:2" ht="14.25" customHeight="1" x14ac:dyDescent="0.25">
      <c r="A52" s="11"/>
      <c r="B52" s="12"/>
    </row>
    <row r="53" spans="1:2" ht="14.25" customHeight="1" x14ac:dyDescent="0.25">
      <c r="A53" s="11"/>
      <c r="B53" s="12"/>
    </row>
    <row r="54" spans="1:2" ht="14.25" customHeight="1" x14ac:dyDescent="0.25">
      <c r="A54" s="11"/>
      <c r="B54" s="11"/>
    </row>
    <row r="55" spans="1:2" ht="14.25" customHeight="1" x14ac:dyDescent="0.25">
      <c r="A55" s="11"/>
      <c r="B55" s="11"/>
    </row>
    <row r="56" spans="1:2" ht="14.25" customHeight="1" x14ac:dyDescent="0.25">
      <c r="A56" s="15"/>
      <c r="B56" s="12"/>
    </row>
    <row r="57" spans="1:2" ht="14.25" customHeight="1" x14ac:dyDescent="0.25">
      <c r="A57" s="11"/>
      <c r="B57" s="12"/>
    </row>
    <row r="58" spans="1:2" ht="14.25" customHeight="1" x14ac:dyDescent="0.25">
      <c r="A58" s="11"/>
      <c r="B58" s="12"/>
    </row>
    <row r="59" spans="1:2" ht="14.25" customHeight="1" x14ac:dyDescent="0.25">
      <c r="A59" s="11"/>
      <c r="B59" s="11"/>
    </row>
    <row r="60" spans="1:2" ht="14.25" customHeight="1" x14ac:dyDescent="0.25">
      <c r="A60" s="11"/>
      <c r="B60" s="11"/>
    </row>
  </sheetData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241" r:id="rId3" name="Control 1">
          <controlPr defaultSize="0" r:id="rId4">
            <anchor moveWithCells="1">
              <from>
                <xdr:col>0</xdr:col>
                <xdr:colOff>0</xdr:colOff>
                <xdr:row>60</xdr:row>
                <xdr:rowOff>0</xdr:rowOff>
              </from>
              <to>
                <xdr:col>0</xdr:col>
                <xdr:colOff>914400</xdr:colOff>
                <xdr:row>61</xdr:row>
                <xdr:rowOff>47625</xdr:rowOff>
              </to>
            </anchor>
          </controlPr>
        </control>
      </mc:Choice>
      <mc:Fallback>
        <control shapeId="10241" r:id="rId3" name="Control 1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FBBBC-CFAD-4BAF-B453-46D0E248DCA4}">
  <sheetPr codeName="Leht3"/>
  <dimension ref="A1:B88"/>
  <sheetViews>
    <sheetView workbookViewId="0">
      <selection activeCell="A24" sqref="A24"/>
    </sheetView>
  </sheetViews>
  <sheetFormatPr defaultRowHeight="15.75" customHeight="1" x14ac:dyDescent="0.25"/>
  <cols>
    <col min="1" max="1" width="79.7109375" customWidth="1"/>
    <col min="2" max="2" width="14.7109375" customWidth="1"/>
  </cols>
  <sheetData>
    <row r="1" spans="1:2" ht="15.75" customHeight="1" x14ac:dyDescent="0.25">
      <c r="A1" s="13"/>
      <c r="B1" s="17"/>
    </row>
    <row r="2" spans="1:2" ht="15.75" customHeight="1" x14ac:dyDescent="0.25">
      <c r="A2" s="15"/>
      <c r="B2" s="12"/>
    </row>
    <row r="3" spans="1:2" ht="15.75" customHeight="1" x14ac:dyDescent="0.25">
      <c r="A3" s="11"/>
      <c r="B3" s="12"/>
    </row>
    <row r="4" spans="1:2" ht="15.75" customHeight="1" x14ac:dyDescent="0.25">
      <c r="A4" s="11"/>
      <c r="B4" s="12"/>
    </row>
    <row r="5" spans="1:2" ht="15.75" customHeight="1" x14ac:dyDescent="0.25">
      <c r="A5" s="11"/>
      <c r="B5" s="12"/>
    </row>
    <row r="6" spans="1:2" ht="15.75" customHeight="1" x14ac:dyDescent="0.25">
      <c r="A6" s="11"/>
      <c r="B6" s="12"/>
    </row>
    <row r="7" spans="1:2" ht="15.75" customHeight="1" x14ac:dyDescent="0.25">
      <c r="A7" s="11"/>
      <c r="B7" s="11"/>
    </row>
    <row r="8" spans="1:2" ht="15.75" customHeight="1" x14ac:dyDescent="0.25">
      <c r="A8" s="11"/>
      <c r="B8" s="12"/>
    </row>
    <row r="9" spans="1:2" ht="15.75" customHeight="1" x14ac:dyDescent="0.25">
      <c r="A9" s="11"/>
      <c r="B9" s="12"/>
    </row>
    <row r="10" spans="1:2" ht="15.75" customHeight="1" x14ac:dyDescent="0.25">
      <c r="A10" s="11"/>
      <c r="B10" s="12"/>
    </row>
    <row r="11" spans="1:2" ht="15.75" customHeight="1" x14ac:dyDescent="0.25">
      <c r="A11" s="15"/>
      <c r="B11" s="12"/>
    </row>
    <row r="12" spans="1:2" ht="15.75" customHeight="1" x14ac:dyDescent="0.25">
      <c r="A12" s="11"/>
      <c r="B12" s="12"/>
    </row>
    <row r="13" spans="1:2" ht="15.75" customHeight="1" x14ac:dyDescent="0.25">
      <c r="A13" s="11"/>
      <c r="B13" s="12"/>
    </row>
    <row r="14" spans="1:2" ht="15.75" customHeight="1" x14ac:dyDescent="0.25">
      <c r="A14" s="15"/>
      <c r="B14" s="12"/>
    </row>
    <row r="15" spans="1:2" ht="15.75" customHeight="1" x14ac:dyDescent="0.25">
      <c r="A15" s="11"/>
      <c r="B15" s="12"/>
    </row>
    <row r="16" spans="1:2" ht="15.75" customHeight="1" x14ac:dyDescent="0.25">
      <c r="A16" s="11"/>
      <c r="B16" s="12"/>
    </row>
    <row r="17" spans="1:2" ht="15.75" customHeight="1" x14ac:dyDescent="0.25">
      <c r="A17" s="15"/>
      <c r="B17" s="12"/>
    </row>
    <row r="18" spans="1:2" ht="15.75" customHeight="1" x14ac:dyDescent="0.25">
      <c r="A18" s="11"/>
      <c r="B18" s="12"/>
    </row>
    <row r="19" spans="1:2" ht="15.75" customHeight="1" x14ac:dyDescent="0.25">
      <c r="A19" s="11"/>
      <c r="B19" s="12"/>
    </row>
    <row r="20" spans="1:2" ht="15.75" customHeight="1" x14ac:dyDescent="0.25">
      <c r="A20" s="11"/>
      <c r="B20" s="11"/>
    </row>
    <row r="21" spans="1:2" ht="15.75" customHeight="1" x14ac:dyDescent="0.25">
      <c r="A21" s="11"/>
      <c r="B21" s="11"/>
    </row>
    <row r="22" spans="1:2" ht="15.75" customHeight="1" x14ac:dyDescent="0.25">
      <c r="A22" s="11"/>
      <c r="B22" s="11"/>
    </row>
    <row r="23" spans="1:2" ht="15.75" customHeight="1" x14ac:dyDescent="0.25">
      <c r="A23" s="11"/>
      <c r="B23" s="11"/>
    </row>
    <row r="24" spans="1:2" ht="15.75" customHeight="1" x14ac:dyDescent="0.25">
      <c r="A24" s="11"/>
      <c r="B24" s="12"/>
    </row>
    <row r="25" spans="1:2" ht="15.75" customHeight="1" x14ac:dyDescent="0.25">
      <c r="A25" s="15"/>
      <c r="B25" s="12"/>
    </row>
    <row r="26" spans="1:2" ht="15.75" customHeight="1" x14ac:dyDescent="0.25">
      <c r="A26" s="11"/>
      <c r="B26" s="12"/>
    </row>
    <row r="27" spans="1:2" ht="15.75" customHeight="1" x14ac:dyDescent="0.25">
      <c r="A27" s="11"/>
      <c r="B27" s="12"/>
    </row>
    <row r="28" spans="1:2" ht="15.75" customHeight="1" x14ac:dyDescent="0.25">
      <c r="A28" s="15"/>
      <c r="B28" s="12"/>
    </row>
    <row r="29" spans="1:2" ht="15.75" customHeight="1" x14ac:dyDescent="0.25">
      <c r="A29" s="11"/>
      <c r="B29" s="12"/>
    </row>
    <row r="30" spans="1:2" ht="15.75" customHeight="1" x14ac:dyDescent="0.25">
      <c r="A30" s="11"/>
      <c r="B30" s="12"/>
    </row>
    <row r="31" spans="1:2" ht="15.75" customHeight="1" x14ac:dyDescent="0.25">
      <c r="A31" s="15"/>
      <c r="B31" s="12"/>
    </row>
    <row r="32" spans="1:2" ht="15.75" customHeight="1" x14ac:dyDescent="0.25">
      <c r="A32" s="11"/>
      <c r="B32" s="12"/>
    </row>
    <row r="33" spans="1:2" ht="15.75" customHeight="1" x14ac:dyDescent="0.25">
      <c r="A33" s="11"/>
      <c r="B33" s="12"/>
    </row>
    <row r="34" spans="1:2" ht="15.75" customHeight="1" x14ac:dyDescent="0.25">
      <c r="A34" s="15"/>
      <c r="B34" s="11"/>
    </row>
    <row r="35" spans="1:2" ht="15.75" customHeight="1" x14ac:dyDescent="0.25">
      <c r="A35" s="11"/>
      <c r="B35" s="11"/>
    </row>
    <row r="36" spans="1:2" ht="15.75" customHeight="1" x14ac:dyDescent="0.25">
      <c r="A36" s="11"/>
      <c r="B36" s="11"/>
    </row>
    <row r="37" spans="1:2" ht="15.75" customHeight="1" x14ac:dyDescent="0.25">
      <c r="A37" s="15"/>
      <c r="B37" s="11"/>
    </row>
    <row r="38" spans="1:2" ht="15.75" customHeight="1" x14ac:dyDescent="0.25">
      <c r="A38" s="11"/>
      <c r="B38" s="11"/>
    </row>
    <row r="39" spans="1:2" ht="15.75" customHeight="1" x14ac:dyDescent="0.25">
      <c r="A39" s="11"/>
      <c r="B39" s="11"/>
    </row>
    <row r="40" spans="1:2" ht="15.75" customHeight="1" x14ac:dyDescent="0.25">
      <c r="A40" s="15"/>
      <c r="B40" s="12"/>
    </row>
    <row r="41" spans="1:2" ht="15.75" customHeight="1" x14ac:dyDescent="0.25">
      <c r="A41" s="11"/>
      <c r="B41" s="12"/>
    </row>
    <row r="42" spans="1:2" ht="15.75" customHeight="1" x14ac:dyDescent="0.25">
      <c r="A42" s="11"/>
      <c r="B42" s="12"/>
    </row>
    <row r="43" spans="1:2" ht="15.75" customHeight="1" x14ac:dyDescent="0.25">
      <c r="A43" s="15"/>
      <c r="B43" s="12"/>
    </row>
    <row r="44" spans="1:2" ht="15.75" customHeight="1" x14ac:dyDescent="0.25">
      <c r="A44" s="11"/>
      <c r="B44" s="12"/>
    </row>
    <row r="45" spans="1:2" ht="15.75" customHeight="1" x14ac:dyDescent="0.25">
      <c r="A45" s="11"/>
      <c r="B45" s="12"/>
    </row>
    <row r="46" spans="1:2" ht="15.75" customHeight="1" x14ac:dyDescent="0.25">
      <c r="A46" s="15"/>
      <c r="B46" s="11"/>
    </row>
    <row r="47" spans="1:2" ht="15.75" customHeight="1" x14ac:dyDescent="0.25">
      <c r="A47" s="11"/>
      <c r="B47" s="11"/>
    </row>
    <row r="48" spans="1:2" ht="15.75" customHeight="1" x14ac:dyDescent="0.25">
      <c r="A48" s="11"/>
      <c r="B48" s="11"/>
    </row>
    <row r="49" spans="1:2" ht="15.75" customHeight="1" x14ac:dyDescent="0.25">
      <c r="A49" s="15"/>
      <c r="B49" s="12"/>
    </row>
    <row r="50" spans="1:2" ht="15.75" customHeight="1" x14ac:dyDescent="0.25">
      <c r="A50" s="11"/>
      <c r="B50" s="12"/>
    </row>
    <row r="51" spans="1:2" ht="15.75" customHeight="1" x14ac:dyDescent="0.25">
      <c r="A51" s="11"/>
      <c r="B51" s="12"/>
    </row>
    <row r="52" spans="1:2" ht="15.75" customHeight="1" x14ac:dyDescent="0.25">
      <c r="A52" s="15"/>
      <c r="B52" s="11"/>
    </row>
    <row r="53" spans="1:2" ht="15.75" customHeight="1" x14ac:dyDescent="0.25">
      <c r="A53" s="11"/>
      <c r="B53" s="11"/>
    </row>
    <row r="54" spans="1:2" ht="15.75" customHeight="1" x14ac:dyDescent="0.25">
      <c r="A54" s="11"/>
      <c r="B54" s="11"/>
    </row>
    <row r="55" spans="1:2" ht="15.75" customHeight="1" x14ac:dyDescent="0.25">
      <c r="A55" s="15"/>
      <c r="B55" s="11"/>
    </row>
    <row r="56" spans="1:2" ht="15.75" customHeight="1" x14ac:dyDescent="0.25">
      <c r="A56" s="11"/>
      <c r="B56" s="11"/>
    </row>
    <row r="57" spans="1:2" ht="15.75" customHeight="1" x14ac:dyDescent="0.25">
      <c r="A57" s="11"/>
      <c r="B57" s="11"/>
    </row>
    <row r="58" spans="1:2" ht="15.75" customHeight="1" x14ac:dyDescent="0.25">
      <c r="A58" s="15"/>
      <c r="B58" s="12"/>
    </row>
    <row r="59" spans="1:2" ht="15.75" customHeight="1" x14ac:dyDescent="0.25">
      <c r="A59" s="11"/>
      <c r="B59" s="12"/>
    </row>
    <row r="60" spans="1:2" ht="15.75" customHeight="1" x14ac:dyDescent="0.25">
      <c r="A60" s="11"/>
      <c r="B60" s="12"/>
    </row>
    <row r="61" spans="1:2" ht="15.75" customHeight="1" x14ac:dyDescent="0.25">
      <c r="A61" s="11"/>
      <c r="B61" s="12"/>
    </row>
    <row r="62" spans="1:2" ht="15.75" customHeight="1" x14ac:dyDescent="0.25">
      <c r="A62" s="11"/>
      <c r="B62" s="12"/>
    </row>
    <row r="63" spans="1:2" ht="15.75" customHeight="1" x14ac:dyDescent="0.25">
      <c r="A63" s="11"/>
      <c r="B63" s="12"/>
    </row>
    <row r="64" spans="1:2" ht="15.75" customHeight="1" x14ac:dyDescent="0.25">
      <c r="A64" s="15"/>
      <c r="B64" s="12"/>
    </row>
    <row r="65" spans="1:2" ht="15.75" customHeight="1" x14ac:dyDescent="0.25">
      <c r="A65" s="11"/>
      <c r="B65" s="12"/>
    </row>
    <row r="66" spans="1:2" ht="15.75" customHeight="1" x14ac:dyDescent="0.25">
      <c r="A66" s="11"/>
      <c r="B66" s="12"/>
    </row>
    <row r="67" spans="1:2" ht="15.75" customHeight="1" x14ac:dyDescent="0.25">
      <c r="A67" s="11"/>
      <c r="B67" s="12"/>
    </row>
    <row r="68" spans="1:2" ht="15.75" customHeight="1" x14ac:dyDescent="0.25">
      <c r="A68" s="15"/>
      <c r="B68" s="12"/>
    </row>
    <row r="69" spans="1:2" ht="15.75" customHeight="1" x14ac:dyDescent="0.25">
      <c r="A69" s="11"/>
      <c r="B69" s="12"/>
    </row>
    <row r="70" spans="1:2" ht="15.75" customHeight="1" x14ac:dyDescent="0.25">
      <c r="A70" s="11"/>
      <c r="B70" s="11"/>
    </row>
    <row r="71" spans="1:2" ht="15.75" customHeight="1" x14ac:dyDescent="0.25">
      <c r="A71" s="11"/>
      <c r="B71" s="12"/>
    </row>
    <row r="72" spans="1:2" ht="15.75" customHeight="1" x14ac:dyDescent="0.25">
      <c r="A72" s="11"/>
      <c r="B72" s="11"/>
    </row>
    <row r="73" spans="1:2" ht="15.75" customHeight="1" x14ac:dyDescent="0.25">
      <c r="A73" s="11"/>
      <c r="B73" s="12"/>
    </row>
    <row r="74" spans="1:2" ht="15.75" customHeight="1" x14ac:dyDescent="0.25">
      <c r="A74" s="15"/>
      <c r="B74" s="12"/>
    </row>
    <row r="75" spans="1:2" ht="15.75" customHeight="1" x14ac:dyDescent="0.25">
      <c r="A75" s="11"/>
      <c r="B75" s="12"/>
    </row>
    <row r="76" spans="1:2" ht="15.75" customHeight="1" x14ac:dyDescent="0.25">
      <c r="A76" s="11"/>
      <c r="B76" s="12"/>
    </row>
    <row r="77" spans="1:2" ht="15.75" customHeight="1" x14ac:dyDescent="0.25">
      <c r="A77" s="15"/>
      <c r="B77" s="11"/>
    </row>
    <row r="78" spans="1:2" ht="15.75" customHeight="1" x14ac:dyDescent="0.25">
      <c r="A78" s="11"/>
      <c r="B78" s="11"/>
    </row>
    <row r="79" spans="1:2" ht="15.75" customHeight="1" x14ac:dyDescent="0.25">
      <c r="A79" s="11"/>
      <c r="B79" s="11"/>
    </row>
    <row r="80" spans="1:2" ht="15.75" customHeight="1" x14ac:dyDescent="0.25">
      <c r="A80" s="15"/>
      <c r="B80" s="12"/>
    </row>
    <row r="81" spans="1:2" ht="15.75" customHeight="1" x14ac:dyDescent="0.25">
      <c r="A81" s="11"/>
      <c r="B81" s="12"/>
    </row>
    <row r="82" spans="1:2" ht="15.75" customHeight="1" x14ac:dyDescent="0.25">
      <c r="A82" s="11"/>
      <c r="B82" s="12"/>
    </row>
    <row r="83" spans="1:2" ht="15.75" customHeight="1" x14ac:dyDescent="0.25">
      <c r="A83" s="15"/>
      <c r="B83" s="12"/>
    </row>
    <row r="84" spans="1:2" ht="15.75" customHeight="1" x14ac:dyDescent="0.25">
      <c r="A84" s="11"/>
      <c r="B84" s="12"/>
    </row>
    <row r="85" spans="1:2" ht="15.75" customHeight="1" x14ac:dyDescent="0.25">
      <c r="A85" s="11"/>
      <c r="B85" s="12"/>
    </row>
    <row r="86" spans="1:2" ht="15.75" customHeight="1" x14ac:dyDescent="0.25">
      <c r="A86" s="15"/>
      <c r="B86" s="12"/>
    </row>
    <row r="87" spans="1:2" ht="15.75" customHeight="1" x14ac:dyDescent="0.25">
      <c r="A87" s="11"/>
      <c r="B87" s="12"/>
    </row>
    <row r="88" spans="1:2" ht="15.75" customHeight="1" x14ac:dyDescent="0.25">
      <c r="A88" s="11"/>
      <c r="B88" s="12"/>
    </row>
  </sheetData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1265" r:id="rId3" name="Control 1">
          <controlPr defaultSize="0" r:id="rId4">
            <anchor moveWithCells="1">
              <from>
                <xdr:col>0</xdr:col>
                <xdr:colOff>0</xdr:colOff>
                <xdr:row>88</xdr:row>
                <xdr:rowOff>0</xdr:rowOff>
              </from>
              <to>
                <xdr:col>0</xdr:col>
                <xdr:colOff>914400</xdr:colOff>
                <xdr:row>89</xdr:row>
                <xdr:rowOff>28575</xdr:rowOff>
              </to>
            </anchor>
          </controlPr>
        </control>
      </mc:Choice>
      <mc:Fallback>
        <control shapeId="11265" r:id="rId3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12</vt:i4>
      </vt:variant>
    </vt:vector>
  </HeadingPairs>
  <TitlesOfParts>
    <vt:vector size="12" baseType="lpstr">
      <vt:lpstr> 2022 aasta 3. lisaeelarve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Eva-Mai Saard</dc:creator>
  <cp:lastModifiedBy>Külli Mõttus</cp:lastModifiedBy>
  <cp:lastPrinted>2022-01-12T09:44:27Z</cp:lastPrinted>
  <dcterms:created xsi:type="dcterms:W3CDTF">2018-01-10T11:23:16Z</dcterms:created>
  <dcterms:modified xsi:type="dcterms:W3CDTF">2023-02-10T12:04:21Z</dcterms:modified>
</cp:coreProperties>
</file>