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3ABB27DP\"/>
    </mc:Choice>
  </mc:AlternateContent>
  <xr:revisionPtr revIDLastSave="0" documentId="13_ncr:1_{804412DD-50F4-4B1A-90B2-151BE7CDDB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elarve projekt 2021" sheetId="1" r:id="rId1"/>
    <sheet name="0" sheetId="2" r:id="rId2"/>
    <sheet name="1" sheetId="4" r:id="rId3"/>
    <sheet name="2" sheetId="5" r:id="rId4"/>
    <sheet name="3" sheetId="3" r:id="rId5"/>
  </sheets>
  <definedNames>
    <definedName name="_xlnm._FilterDatabase" localSheetId="1" hidden="1">'0'!$A$23:$B$124</definedName>
  </definedNames>
  <calcPr calcId="181029"/>
</workbook>
</file>

<file path=xl/calcChain.xml><?xml version="1.0" encoding="utf-8"?>
<calcChain xmlns="http://schemas.openxmlformats.org/spreadsheetml/2006/main">
  <c r="D36" i="1" l="1"/>
  <c r="D30" i="1"/>
  <c r="C132" i="1"/>
  <c r="C126" i="1"/>
  <c r="C111" i="1"/>
  <c r="C103" i="1"/>
  <c r="C94" i="1"/>
  <c r="C91" i="1"/>
  <c r="C83" i="1"/>
  <c r="C56" i="1"/>
  <c r="C41" i="1"/>
  <c r="C36" i="1"/>
  <c r="C31" i="1"/>
  <c r="C16" i="1"/>
  <c r="C12" i="1"/>
  <c r="C8" i="1"/>
  <c r="C7" i="1" s="1"/>
  <c r="C40" i="1" l="1"/>
  <c r="C55" i="1" s="1"/>
  <c r="C30" i="1"/>
  <c r="D170" i="1" l="1"/>
  <c r="D83" i="1" l="1"/>
  <c r="D56" i="1"/>
  <c r="D8" i="1" l="1"/>
  <c r="D12" i="1"/>
  <c r="D16" i="1"/>
  <c r="D31" i="1"/>
  <c r="D41" i="1"/>
  <c r="D91" i="1"/>
  <c r="D94" i="1"/>
  <c r="D103" i="1"/>
  <c r="D111" i="1"/>
  <c r="D126" i="1"/>
  <c r="D132" i="1"/>
  <c r="D195" i="1"/>
  <c r="D7" i="1" l="1"/>
  <c r="D207" i="1"/>
  <c r="E54" i="1"/>
  <c r="E207" i="1" l="1"/>
  <c r="D40" i="1"/>
  <c r="D55" i="1" s="1"/>
  <c r="E56" i="1" s="1"/>
</calcChain>
</file>

<file path=xl/sharedStrings.xml><?xml version="1.0" encoding="utf-8"?>
<sst xmlns="http://schemas.openxmlformats.org/spreadsheetml/2006/main" count="310" uniqueCount="242">
  <si>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</si>
  <si>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</si>
  <si>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</si>
  <si>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</si>
  <si>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</si>
  <si>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</si>
  <si>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</si>
  <si>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</si>
  <si>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</si>
  <si>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</si>
  <si>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</si>
  <si>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</si>
  <si>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</si>
  <si>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</si>
  <si>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</si>
  <si>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</si>
  <si>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</si>
  <si>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</si>
  <si>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</si>
  <si>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</si>
  <si>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</si>
  <si>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</si>
  <si>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</si>
  <si>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</si>
  <si>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</si>
  <si>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</si>
  <si>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</si>
  <si>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</si>
  <si>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</si>
  <si>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</si>
  <si>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</si>
  <si>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</si>
  <si>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</si>
  <si>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</si>
  <si>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</si>
  <si>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</si>
  <si>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</si>
  <si>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</si>
  <si>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</si>
  <si>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</si>
  <si>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</si>
  <si>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</si>
  <si>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</si>
  <si>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</si>
  <si>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</si>
  <si>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</si>
  <si>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</si>
  <si>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</si>
  <si>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</si>
  <si>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</si>
  <si>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</si>
  <si>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</si>
  <si>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</si>
  <si>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</si>
  <si>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</si>
  <si>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</si>
  <si>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</si>
  <si>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</si>
  <si>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</si>
  <si>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</si>
  <si>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</si>
  <si>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</si>
  <si>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</si>
  <si>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</si>
  <si>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</si>
  <si>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</si>
  <si>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</si>
  <si>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</si>
  <si>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</si>
  <si>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</si>
  <si>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</si>
  <si>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</si>
  <si>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</si>
  <si>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</si>
  <si>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</si>
  <si>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</si>
  <si>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</si>
  <si>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</si>
  <si>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</si>
  <si>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</si>
  <si>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</si>
  <si>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</si>
  <si>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</si>
  <si>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</si>
  <si>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</si>
  <si>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</si>
  <si>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</si>
  <si>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</si>
  <si>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</si>
  <si>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</si>
  <si>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</si>
  <si>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</si>
  <si>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</si>
  <si>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</si>
  <si>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</si>
  <si>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</si>
  <si>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</si>
  <si>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</si>
  <si>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</si>
  <si>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</si>
  <si>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</si>
  <si>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</si>
  <si>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</si>
  <si>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</si>
  <si>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</si>
  <si>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</si>
  <si>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</si>
  <si>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</si>
  <si>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</si>
  <si>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</si>
  <si>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</si>
  <si>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</si>
  <si>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</si>
  <si>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</si>
  <si>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</si>
  <si>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</si>
  <si>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</si>
  <si>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</si>
  <si>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</si>
  <si>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</si>
  <si>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</si>
  <si>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</si>
  <si>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</si>
  <si>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</si>
  <si>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</si>
  <si>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</si>
  <si>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</si>
  <si>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</si>
  <si>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</si>
  <si>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</si>
  <si>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</si>
  <si>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</si>
  <si>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</si>
  <si>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</si>
  <si>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</si>
  <si>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</si>
  <si>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</si>
  <si>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</si>
  <si>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</si>
  <si>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</si>
  <si>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</si>
  <si>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</si>
  <si>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</si>
  <si>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</si>
  <si>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</si>
  <si>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</si>
  <si>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</si>
  <si>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</si>
  <si>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</si>
  <si>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</si>
  <si>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</si>
  <si>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</si>
  <si>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</si>
  <si>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</si>
  <si>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</si>
  <si>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</si>
  <si>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</si>
  <si>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</si>
  <si>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</si>
  <si>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</si>
  <si>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</si>
  <si>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</si>
  <si>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</si>
  <si>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</si>
  <si>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</si>
  <si>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</si>
  <si>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</si>
  <si>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</si>
  <si>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</si>
  <si>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</si>
  <si>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</si>
  <si>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</si>
  <si>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</si>
  <si>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</si>
  <si>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</si>
  <si>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</si>
  <si>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</si>
  <si>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</si>
  <si>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</si>
  <si>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</si>
  <si>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</si>
  <si>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</si>
  <si>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</si>
  <si>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</si>
  <si>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</si>
  <si>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</si>
  <si>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</si>
  <si>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</si>
  <si>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</si>
  <si>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</si>
  <si>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</si>
  <si>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</si>
  <si>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</si>
  <si>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</si>
  <si>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</si>
  <si>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</si>
  <si>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</si>
  <si>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</si>
  <si>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</si>
  <si>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</si>
  <si>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</si>
  <si>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</si>
  <si>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</si>
  <si>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</si>
  <si>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</si>
  <si>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</si>
  <si>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</si>
  <si>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</si>
  <si>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</si>
  <si>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</si>
  <si>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</si>
  <si>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</si>
  <si>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</si>
  <si>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</si>
  <si>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</si>
  <si>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</si>
  <si>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</si>
  <si>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</si>
  <si>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</si>
  <si>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</si>
  <si>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</si>
  <si>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</si>
  <si>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</si>
  <si>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</si>
  <si>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</si>
  <si>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</si>
  <si>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</si>
  <si>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</si>
  <si>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</si>
  <si>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Karksi-Nuia Muuseum-Turismiinfopunkt</t>
  </si>
  <si>
    <t>Muu huviharidus Mulgi vald</t>
  </si>
  <si>
    <t>Hülle Haabi Kunstistuudio</t>
  </si>
  <si>
    <t>Kodukohandus</t>
  </si>
  <si>
    <t>Asendus- ja järelhooldus</t>
  </si>
  <si>
    <t>MULGI VALLA 2021 AASTA EELARVE PROJEKT</t>
  </si>
  <si>
    <t>08207</t>
  </si>
  <si>
    <t>Muinsuskaitse</t>
  </si>
  <si>
    <t>Halliste noortetoad</t>
  </si>
  <si>
    <t>Karksi-Nuia eakate päevatuba</t>
  </si>
  <si>
    <t>Mõisaküla Hoolekandekeskus</t>
  </si>
  <si>
    <t>Eelarve summa 2021</t>
  </si>
  <si>
    <t>Esialgne eelarve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</si>
</sst>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#,##0\ _€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3.5"/>
      <color theme="1"/>
      <name val="Calibri"/>
      <family val="2"/>
      <charset val="186"/>
      <scheme val="minor"/>
    </font>
    <font>
      <b/>
      <sz val="7.5"/>
      <color theme="1"/>
      <name val="Calibri"/>
      <family val="2"/>
      <charset val="186"/>
      <scheme val="minor"/>
    </font>
    <font>
      <sz val="7.5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9" fontId="10" fillId="0" borderId="0" applyFont="0" applyFill="0" applyBorder="0" applyAlignment="0" applyProtection="0"/>
    <xf numFmtId="0" fontId="22" fillId="0" borderId="0"/>
  </cellStyleXfs>
  <cellXfs count="127">
    <xf numFmtId="0" fontId="0" fillId="0" borderId="0" xfId="0"/>
    <xf numFmtId="0" fontId="7" fillId="0" borderId="0" xfId="0" applyFont="1"/>
    <xf numFmtId="1" fontId="0" fillId="0" borderId="0" xfId="0" applyNumberFormat="1"/>
    <xf numFmtId="0" fontId="9" fillId="0" borderId="0" xfId="2" applyFont="1"/>
    <xf numFmtId="0" fontId="8" fillId="0" borderId="0" xfId="0" applyFont="1"/>
    <xf numFmtId="164" fontId="8" fillId="0" borderId="0" xfId="0" applyNumberFormat="1" applyFont="1"/>
    <xf numFmtId="164" fontId="0" fillId="0" borderId="0" xfId="0" applyNumberFormat="1"/>
    <xf numFmtId="0" fontId="8" fillId="0" borderId="0" xfId="0" quotePrefix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" fontId="14" fillId="0" borderId="0" xfId="0" applyNumberFormat="1" applyFont="1"/>
    <xf numFmtId="0" fontId="17" fillId="0" borderId="0" xfId="0" applyFont="1"/>
    <xf numFmtId="0" fontId="16" fillId="7" borderId="23" xfId="0" applyFont="1" applyFill="1" applyBorder="1"/>
    <xf numFmtId="0" fontId="18" fillId="7" borderId="24" xfId="2" applyFont="1" applyFill="1" applyBorder="1" applyAlignment="1" applyProtection="1">
      <alignment horizontal="left"/>
      <protection locked="0"/>
    </xf>
    <xf numFmtId="0" fontId="17" fillId="6" borderId="16" xfId="0" applyFont="1" applyFill="1" applyBorder="1"/>
    <xf numFmtId="0" fontId="18" fillId="2" borderId="6" xfId="2" applyFont="1" applyFill="1" applyBorder="1" applyAlignment="1">
      <alignment horizontal="left"/>
    </xf>
    <xf numFmtId="0" fontId="17" fillId="6" borderId="8" xfId="0" applyFont="1" applyFill="1" applyBorder="1"/>
    <xf numFmtId="0" fontId="18" fillId="2" borderId="2" xfId="1" applyFont="1" applyFill="1" applyBorder="1" applyAlignment="1">
      <alignment horizontal="left"/>
    </xf>
    <xf numFmtId="0" fontId="17" fillId="0" borderId="7" xfId="0" applyFont="1" applyBorder="1"/>
    <xf numFmtId="0" fontId="18" fillId="6" borderId="2" xfId="2" applyFont="1" applyFill="1" applyBorder="1" applyAlignment="1">
      <alignment horizontal="left"/>
    </xf>
    <xf numFmtId="0" fontId="18" fillId="2" borderId="2" xfId="2" applyFont="1" applyFill="1" applyBorder="1" applyAlignment="1">
      <alignment horizontal="left"/>
    </xf>
    <xf numFmtId="0" fontId="19" fillId="6" borderId="2" xfId="1" applyFont="1" applyFill="1" applyBorder="1"/>
    <xf numFmtId="0" fontId="17" fillId="5" borderId="7" xfId="0" applyFont="1" applyFill="1" applyBorder="1"/>
    <xf numFmtId="0" fontId="17" fillId="6" borderId="8" xfId="0" applyFont="1" applyFill="1" applyBorder="1" applyAlignment="1">
      <alignment horizontal="right"/>
    </xf>
    <xf numFmtId="0" fontId="17" fillId="6" borderId="10" xfId="0" applyFont="1" applyFill="1" applyBorder="1"/>
    <xf numFmtId="0" fontId="17" fillId="6" borderId="11" xfId="0" applyFont="1" applyFill="1" applyBorder="1"/>
    <xf numFmtId="0" fontId="17" fillId="6" borderId="12" xfId="0" applyFont="1" applyFill="1" applyBorder="1"/>
    <xf numFmtId="2" fontId="17" fillId="0" borderId="0" xfId="0" applyNumberFormat="1" applyFont="1"/>
    <xf numFmtId="0" fontId="16" fillId="0" borderId="0" xfId="0" applyFont="1"/>
    <xf numFmtId="166" fontId="16" fillId="0" borderId="13" xfId="0" applyNumberFormat="1" applyFont="1" applyBorder="1"/>
    <xf numFmtId="3" fontId="17" fillId="0" borderId="0" xfId="0" applyNumberFormat="1" applyFont="1"/>
    <xf numFmtId="166" fontId="17" fillId="0" borderId="26" xfId="0" applyNumberFormat="1" applyFont="1" applyBorder="1"/>
    <xf numFmtId="166" fontId="16" fillId="0" borderId="16" xfId="0" applyNumberFormat="1" applyFont="1" applyBorder="1"/>
    <xf numFmtId="166" fontId="16" fillId="0" borderId="3" xfId="0" applyNumberFormat="1" applyFont="1" applyBorder="1"/>
    <xf numFmtId="166" fontId="16" fillId="0" borderId="25" xfId="0" applyNumberFormat="1" applyFont="1" applyBorder="1"/>
    <xf numFmtId="166" fontId="17" fillId="0" borderId="14" xfId="0" applyNumberFormat="1" applyFont="1" applyBorder="1"/>
    <xf numFmtId="166" fontId="17" fillId="0" borderId="0" xfId="0" applyNumberFormat="1" applyFont="1"/>
    <xf numFmtId="166" fontId="17" fillId="0" borderId="18" xfId="0" applyNumberFormat="1" applyFont="1" applyBorder="1"/>
    <xf numFmtId="166" fontId="17" fillId="0" borderId="15" xfId="0" applyNumberFormat="1" applyFont="1" applyBorder="1"/>
    <xf numFmtId="166" fontId="17" fillId="0" borderId="15" xfId="0" quotePrefix="1" applyNumberFormat="1" applyFont="1" applyBorder="1"/>
    <xf numFmtId="166" fontId="17" fillId="0" borderId="4" xfId="0" applyNumberFormat="1" applyFont="1" applyBorder="1"/>
    <xf numFmtId="166" fontId="16" fillId="0" borderId="8" xfId="0" quotePrefix="1" applyNumberFormat="1" applyFont="1" applyBorder="1"/>
    <xf numFmtId="166" fontId="18" fillId="0" borderId="9" xfId="0" applyNumberFormat="1" applyFont="1" applyBorder="1"/>
    <xf numFmtId="166" fontId="17" fillId="0" borderId="16" xfId="0" quotePrefix="1" applyNumberFormat="1" applyFont="1" applyBorder="1"/>
    <xf numFmtId="166" fontId="17" fillId="0" borderId="6" xfId="0" applyNumberFormat="1" applyFont="1" applyBorder="1"/>
    <xf numFmtId="166" fontId="16" fillId="0" borderId="8" xfId="0" applyNumberFormat="1" applyFont="1" applyBorder="1"/>
    <xf numFmtId="166" fontId="16" fillId="0" borderId="2" xfId="0" applyNumberFormat="1" applyFont="1" applyBorder="1" applyAlignment="1">
      <alignment horizontal="left"/>
    </xf>
    <xf numFmtId="166" fontId="16" fillId="0" borderId="9" xfId="0" applyNumberFormat="1" applyFont="1" applyBorder="1"/>
    <xf numFmtId="166" fontId="17" fillId="0" borderId="7" xfId="0" quotePrefix="1" applyNumberFormat="1" applyFont="1" applyBorder="1"/>
    <xf numFmtId="166" fontId="17" fillId="0" borderId="5" xfId="0" applyNumberFormat="1" applyFont="1" applyBorder="1" applyAlignment="1">
      <alignment horizontal="left"/>
    </xf>
    <xf numFmtId="166" fontId="16" fillId="0" borderId="1" xfId="0" applyNumberFormat="1" applyFont="1" applyBorder="1"/>
    <xf numFmtId="166" fontId="17" fillId="0" borderId="4" xfId="0" applyNumberFormat="1" applyFont="1" applyBorder="1" applyAlignment="1">
      <alignment horizontal="left"/>
    </xf>
    <xf numFmtId="166" fontId="17" fillId="0" borderId="20" xfId="0" quotePrefix="1" applyNumberFormat="1" applyFont="1" applyBorder="1"/>
    <xf numFmtId="166" fontId="17" fillId="0" borderId="21" xfId="0" applyNumberFormat="1" applyFont="1" applyBorder="1"/>
    <xf numFmtId="166" fontId="17" fillId="0" borderId="22" xfId="0" applyNumberFormat="1" applyFont="1" applyBorder="1"/>
    <xf numFmtId="166" fontId="16" fillId="0" borderId="2" xfId="0" applyNumberFormat="1" applyFont="1" applyBorder="1"/>
    <xf numFmtId="166" fontId="17" fillId="0" borderId="16" xfId="0" applyNumberFormat="1" applyFont="1" applyBorder="1"/>
    <xf numFmtId="166" fontId="17" fillId="0" borderId="18" xfId="0" applyNumberFormat="1" applyFont="1" applyFill="1" applyBorder="1"/>
    <xf numFmtId="166" fontId="19" fillId="0" borderId="0" xfId="0" applyNumberFormat="1" applyFont="1"/>
    <xf numFmtId="166" fontId="17" fillId="0" borderId="19" xfId="0" applyNumberFormat="1" applyFont="1" applyBorder="1"/>
    <xf numFmtId="166" fontId="17" fillId="0" borderId="7" xfId="0" applyNumberFormat="1" applyFont="1" applyBorder="1"/>
    <xf numFmtId="166" fontId="17" fillId="0" borderId="3" xfId="0" applyNumberFormat="1" applyFont="1" applyBorder="1"/>
    <xf numFmtId="166" fontId="16" fillId="0" borderId="13" xfId="0" applyNumberFormat="1" applyFont="1" applyBorder="1" applyAlignment="1">
      <alignment wrapText="1"/>
    </xf>
    <xf numFmtId="166" fontId="17" fillId="0" borderId="0" xfId="0" applyNumberFormat="1" applyFont="1" applyBorder="1"/>
    <xf numFmtId="166" fontId="17" fillId="0" borderId="25" xfId="0" applyNumberFormat="1" applyFont="1" applyBorder="1"/>
    <xf numFmtId="0" fontId="18" fillId="2" borderId="27" xfId="1" applyFont="1" applyFill="1" applyBorder="1" applyAlignment="1">
      <alignment horizontal="left"/>
    </xf>
    <xf numFmtId="0" fontId="18" fillId="2" borderId="28" xfId="1" applyFont="1" applyFill="1" applyBorder="1" applyAlignment="1">
      <alignment horizontal="left"/>
    </xf>
    <xf numFmtId="0" fontId="18" fillId="2" borderId="28" xfId="2" applyFont="1" applyFill="1" applyBorder="1" applyAlignment="1">
      <alignment horizontal="left"/>
    </xf>
    <xf numFmtId="0" fontId="18" fillId="6" borderId="17" xfId="2" applyFont="1" applyFill="1" applyBorder="1" applyAlignment="1">
      <alignment horizontal="left" wrapText="1"/>
    </xf>
    <xf numFmtId="166" fontId="16" fillId="0" borderId="29" xfId="0" applyNumberFormat="1" applyFont="1" applyBorder="1"/>
    <xf numFmtId="166" fontId="17" fillId="0" borderId="18" xfId="3" applyNumberFormat="1" applyFont="1" applyBorder="1"/>
    <xf numFmtId="166" fontId="16" fillId="0" borderId="9" xfId="3" applyNumberFormat="1" applyFont="1" applyBorder="1"/>
    <xf numFmtId="166" fontId="17" fillId="0" borderId="9" xfId="0" applyNumberFormat="1" applyFont="1" applyBorder="1"/>
    <xf numFmtId="166" fontId="17" fillId="0" borderId="30" xfId="3" applyNumberFormat="1" applyFont="1" applyBorder="1"/>
    <xf numFmtId="0" fontId="19" fillId="0" borderId="0" xfId="2" applyFont="1" applyBorder="1"/>
    <xf numFmtId="0" fontId="19" fillId="0" borderId="0" xfId="1" applyFont="1" applyBorder="1"/>
    <xf numFmtId="0" fontId="20" fillId="4" borderId="0" xfId="2" applyFont="1" applyFill="1" applyBorder="1"/>
    <xf numFmtId="0" fontId="21" fillId="4" borderId="0" xfId="0" applyFont="1" applyFill="1" applyBorder="1"/>
    <xf numFmtId="0" fontId="19" fillId="4" borderId="0" xfId="2" applyFont="1" applyFill="1" applyBorder="1"/>
    <xf numFmtId="0" fontId="19" fillId="3" borderId="0" xfId="2" applyFont="1" applyFill="1" applyBorder="1"/>
    <xf numFmtId="0" fontId="20" fillId="0" borderId="0" xfId="2" applyFont="1" applyBorder="1"/>
    <xf numFmtId="0" fontId="17" fillId="0" borderId="0" xfId="0" applyFont="1" applyBorder="1"/>
    <xf numFmtId="0" fontId="19" fillId="0" borderId="0" xfId="1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166" fontId="16" fillId="0" borderId="24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166" fontId="17" fillId="0" borderId="22" xfId="0" applyNumberFormat="1" applyFont="1" applyFill="1" applyBorder="1"/>
    <xf numFmtId="166" fontId="16" fillId="0" borderId="9" xfId="0" applyNumberFormat="1" applyFont="1" applyFill="1" applyBorder="1"/>
    <xf numFmtId="166" fontId="18" fillId="0" borderId="2" xfId="2" applyNumberFormat="1" applyFont="1" applyBorder="1"/>
    <xf numFmtId="165" fontId="16" fillId="7" borderId="1" xfId="0" applyNumberFormat="1" applyFont="1" applyFill="1" applyBorder="1" applyAlignment="1">
      <alignment wrapText="1"/>
    </xf>
    <xf numFmtId="0" fontId="18" fillId="7" borderId="1" xfId="2" applyFont="1" applyFill="1" applyBorder="1" applyAlignment="1" applyProtection="1">
      <alignment horizontal="left" wrapText="1"/>
      <protection locked="0"/>
    </xf>
    <xf numFmtId="166" fontId="17" fillId="0" borderId="32" xfId="0" applyNumberFormat="1" applyFont="1" applyBorder="1"/>
    <xf numFmtId="166" fontId="16" fillId="0" borderId="31" xfId="0" applyNumberFormat="1" applyFont="1" applyBorder="1" applyAlignment="1">
      <alignment wrapText="1"/>
    </xf>
    <xf numFmtId="166" fontId="17" fillId="0" borderId="33" xfId="0" applyNumberFormat="1" applyFont="1" applyFill="1" applyBorder="1"/>
    <xf numFmtId="0" fontId="17" fillId="0" borderId="32" xfId="0" applyFont="1" applyBorder="1"/>
    <xf numFmtId="166" fontId="17" fillId="0" borderId="1" xfId="0" applyNumberFormat="1" applyFont="1" applyBorder="1"/>
    <xf numFmtId="166" fontId="16" fillId="0" borderId="23" xfId="0" applyNumberFormat="1" applyFont="1" applyBorder="1" applyAlignment="1">
      <alignment wrapText="1"/>
    </xf>
    <xf numFmtId="166" fontId="16" fillId="0" borderId="24" xfId="0" applyNumberFormat="1" applyFont="1" applyBorder="1" applyAlignment="1">
      <alignment wrapText="1"/>
    </xf>
    <xf numFmtId="166" fontId="16" fillId="0" borderId="12" xfId="0" applyNumberFormat="1" applyFont="1" applyBorder="1" applyAlignment="1">
      <alignment wrapText="1"/>
    </xf>
    <xf numFmtId="166" fontId="16" fillId="0" borderId="17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6" fontId="16" fillId="0" borderId="0" xfId="0" applyNumberFormat="1" applyFont="1" applyBorder="1"/>
    <xf numFmtId="0" fontId="17" fillId="0" borderId="0" xfId="0" applyFont="1" applyFill="1" applyBorder="1"/>
    <xf numFmtId="0" fontId="18" fillId="0" borderId="0" xfId="2" applyFont="1" applyFill="1" applyBorder="1" applyAlignment="1">
      <alignment horizontal="left" wrapText="1"/>
    </xf>
  </cellXfs>
  <cellStyles count="5"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E207"/>
  <sheetViews>
    <sheetView tabSelected="1" topLeftCell="A54" zoomScale="95" zoomScaleNormal="95" workbookViewId="0">
      <selection activeCell="A64" sqref="A64:XFD64"/>
    </sheetView>
  </sheetViews>
  <sheetFormatPr defaultColWidth="15.28515625" defaultRowHeight="18.75" x14ac:dyDescent="0.3"/>
  <cols>
    <col min="1" max="1" width="15.28515625" style="30"/>
    <col min="2" max="2" width="65.85546875" style="30" customWidth="1"/>
    <col min="3" max="3" width="19" style="30" customWidth="1"/>
    <col min="4" max="4" width="17.140625" style="30" customWidth="1"/>
    <col min="5" max="5" width="18.140625" style="30" customWidth="1"/>
    <col min="6" max="16384" width="15.28515625" style="30"/>
  </cols>
  <sheetData>
    <row r="4" spans="1:4" x14ac:dyDescent="0.3">
      <c r="A4" s="119" t="s">
        <v>234</v>
      </c>
      <c r="B4" s="119"/>
      <c r="C4" s="104"/>
    </row>
    <row r="5" spans="1:4" ht="19.5" thickBot="1" x14ac:dyDescent="0.35"/>
    <row r="6" spans="1:4" ht="57.75" customHeight="1" thickBot="1" x14ac:dyDescent="0.35">
      <c r="A6" s="31" t="s">
        <v>50</v>
      </c>
      <c r="B6" s="32" t="s">
        <v>0</v>
      </c>
      <c r="C6" s="109" t="s">
        <v>241</v>
      </c>
      <c r="D6" s="108" t="s">
        <v>240</v>
      </c>
    </row>
    <row r="7" spans="1:4" x14ac:dyDescent="0.3">
      <c r="A7" s="33">
        <v>3</v>
      </c>
      <c r="B7" s="34" t="s">
        <v>1</v>
      </c>
      <c r="C7" s="88">
        <f>C8+C11+C12+C16+C19</f>
        <v>11877174</v>
      </c>
      <c r="D7" s="53">
        <f>D8+D11+D12+D16+D19</f>
        <v>11616533</v>
      </c>
    </row>
    <row r="8" spans="1:4" x14ac:dyDescent="0.3">
      <c r="A8" s="35">
        <v>30</v>
      </c>
      <c r="B8" s="36" t="s">
        <v>2</v>
      </c>
      <c r="C8" s="66">
        <f>C9+C10</f>
        <v>5712154</v>
      </c>
      <c r="D8" s="66">
        <f>D9+D10</f>
        <v>5548584</v>
      </c>
    </row>
    <row r="9" spans="1:4" x14ac:dyDescent="0.3">
      <c r="A9" s="37">
        <v>3000</v>
      </c>
      <c r="B9" s="93" t="s">
        <v>3</v>
      </c>
      <c r="C9" s="89">
        <v>5263570</v>
      </c>
      <c r="D9" s="89">
        <v>5100000</v>
      </c>
    </row>
    <row r="10" spans="1:4" x14ac:dyDescent="0.3">
      <c r="A10" s="37">
        <v>3030</v>
      </c>
      <c r="B10" s="93" t="s">
        <v>4</v>
      </c>
      <c r="C10" s="89">
        <v>448584</v>
      </c>
      <c r="D10" s="89">
        <v>448584</v>
      </c>
    </row>
    <row r="11" spans="1:4" x14ac:dyDescent="0.3">
      <c r="A11" s="35">
        <v>32</v>
      </c>
      <c r="B11" s="38" t="s">
        <v>5</v>
      </c>
      <c r="C11" s="90">
        <v>1465814</v>
      </c>
      <c r="D11" s="90">
        <v>1474759</v>
      </c>
    </row>
    <row r="12" spans="1:4" x14ac:dyDescent="0.3">
      <c r="A12" s="35">
        <v>352</v>
      </c>
      <c r="B12" s="39" t="s">
        <v>6</v>
      </c>
      <c r="C12" s="66">
        <f>C13+C14+C15</f>
        <v>4574811</v>
      </c>
      <c r="D12" s="66">
        <f>D13+D14+D15</f>
        <v>4482380</v>
      </c>
    </row>
    <row r="13" spans="1:4" x14ac:dyDescent="0.3">
      <c r="A13" s="37"/>
      <c r="B13" s="93" t="s">
        <v>7</v>
      </c>
      <c r="C13" s="89">
        <v>1624029</v>
      </c>
      <c r="D13" s="89">
        <v>1535000</v>
      </c>
    </row>
    <row r="14" spans="1:4" x14ac:dyDescent="0.3">
      <c r="A14" s="37"/>
      <c r="B14" s="94" t="s">
        <v>8</v>
      </c>
      <c r="C14" s="89">
        <v>2950782</v>
      </c>
      <c r="D14" s="89">
        <v>2947380</v>
      </c>
    </row>
    <row r="15" spans="1:4" hidden="1" x14ac:dyDescent="0.3">
      <c r="A15" s="37"/>
      <c r="B15" s="94" t="s">
        <v>175</v>
      </c>
      <c r="C15" s="56"/>
      <c r="D15" s="56"/>
    </row>
    <row r="16" spans="1:4" x14ac:dyDescent="0.3">
      <c r="A16" s="35">
        <v>350</v>
      </c>
      <c r="B16" s="40" t="s">
        <v>9</v>
      </c>
      <c r="C16" s="91">
        <f>C17</f>
        <v>94395</v>
      </c>
      <c r="D16" s="91">
        <f>D17</f>
        <v>85810</v>
      </c>
    </row>
    <row r="17" spans="1:4" x14ac:dyDescent="0.3">
      <c r="A17" s="37"/>
      <c r="B17" s="94" t="s">
        <v>10</v>
      </c>
      <c r="C17" s="56">
        <v>94395</v>
      </c>
      <c r="D17" s="56">
        <v>85810</v>
      </c>
    </row>
    <row r="18" spans="1:4" ht="3" hidden="1" customHeight="1" x14ac:dyDescent="0.3">
      <c r="A18" s="37"/>
      <c r="B18" s="94" t="s">
        <v>11</v>
      </c>
      <c r="C18" s="89"/>
      <c r="D18" s="89"/>
    </row>
    <row r="19" spans="1:4" ht="21.75" customHeight="1" x14ac:dyDescent="0.3">
      <c r="A19" s="35">
        <v>38</v>
      </c>
      <c r="B19" s="39" t="s">
        <v>12</v>
      </c>
      <c r="C19" s="92">
        <v>30000</v>
      </c>
      <c r="D19" s="92">
        <v>25000</v>
      </c>
    </row>
    <row r="20" spans="1:4" ht="0.6" hidden="1" customHeight="1" x14ac:dyDescent="0.3">
      <c r="A20" s="37"/>
      <c r="B20" s="95" t="s">
        <v>13</v>
      </c>
      <c r="C20" s="56"/>
      <c r="D20" s="56"/>
    </row>
    <row r="21" spans="1:4" ht="15" hidden="1" customHeight="1" x14ac:dyDescent="0.3">
      <c r="A21" s="37"/>
      <c r="B21" s="95" t="s">
        <v>14</v>
      </c>
      <c r="C21" s="56"/>
      <c r="D21" s="56"/>
    </row>
    <row r="22" spans="1:4" ht="15" hidden="1" customHeight="1" x14ac:dyDescent="0.3">
      <c r="A22" s="37"/>
      <c r="B22" s="96" t="s">
        <v>15</v>
      </c>
      <c r="C22" s="56"/>
      <c r="D22" s="56"/>
    </row>
    <row r="23" spans="1:4" ht="15" hidden="1" customHeight="1" x14ac:dyDescent="0.3">
      <c r="A23" s="37"/>
      <c r="B23" s="97" t="s">
        <v>16</v>
      </c>
      <c r="C23" s="56"/>
      <c r="D23" s="56"/>
    </row>
    <row r="24" spans="1:4" ht="15" hidden="1" customHeight="1" x14ac:dyDescent="0.3">
      <c r="A24" s="37"/>
      <c r="B24" s="97" t="s">
        <v>17</v>
      </c>
      <c r="C24" s="56"/>
      <c r="D24" s="56"/>
    </row>
    <row r="25" spans="1:4" ht="15" hidden="1" customHeight="1" x14ac:dyDescent="0.3">
      <c r="A25" s="41"/>
      <c r="B25" s="98" t="s">
        <v>12</v>
      </c>
      <c r="C25" s="56"/>
      <c r="D25" s="56"/>
    </row>
    <row r="26" spans="1:4" ht="15" hidden="1" customHeight="1" x14ac:dyDescent="0.3">
      <c r="A26" s="37"/>
      <c r="B26" s="93" t="s">
        <v>18</v>
      </c>
      <c r="C26" s="56"/>
      <c r="D26" s="56"/>
    </row>
    <row r="27" spans="1:4" ht="15" hidden="1" customHeight="1" x14ac:dyDescent="0.3">
      <c r="A27" s="37"/>
      <c r="B27" s="93" t="s">
        <v>19</v>
      </c>
      <c r="C27" s="56"/>
      <c r="D27" s="56"/>
    </row>
    <row r="28" spans="1:4" ht="15" hidden="1" customHeight="1" x14ac:dyDescent="0.3">
      <c r="A28" s="37"/>
      <c r="B28" s="93" t="s">
        <v>20</v>
      </c>
      <c r="C28" s="56"/>
      <c r="D28" s="56"/>
    </row>
    <row r="29" spans="1:4" ht="0.6" customHeight="1" x14ac:dyDescent="0.3">
      <c r="A29" s="37"/>
      <c r="B29" s="93" t="s">
        <v>21</v>
      </c>
      <c r="C29" s="56"/>
      <c r="D29" s="56"/>
    </row>
    <row r="30" spans="1:4" x14ac:dyDescent="0.3">
      <c r="A30" s="42" t="s">
        <v>141</v>
      </c>
      <c r="B30" s="39" t="s">
        <v>22</v>
      </c>
      <c r="C30" s="66">
        <f>C31+C36</f>
        <v>11205720</v>
      </c>
      <c r="D30" s="66">
        <f>D31+D36</f>
        <v>11118281</v>
      </c>
    </row>
    <row r="31" spans="1:4" x14ac:dyDescent="0.3">
      <c r="A31" s="35">
        <v>4</v>
      </c>
      <c r="B31" s="39" t="s">
        <v>23</v>
      </c>
      <c r="C31" s="91">
        <f>C33+C34</f>
        <v>757668</v>
      </c>
      <c r="D31" s="91">
        <f>D33+D34</f>
        <v>709579</v>
      </c>
    </row>
    <row r="32" spans="1:4" ht="15" hidden="1" customHeight="1" x14ac:dyDescent="0.3">
      <c r="A32" s="37"/>
      <c r="B32" s="93" t="s">
        <v>24</v>
      </c>
      <c r="C32" s="56"/>
      <c r="D32" s="56"/>
    </row>
    <row r="33" spans="1:4" x14ac:dyDescent="0.3">
      <c r="A33" s="37">
        <v>41</v>
      </c>
      <c r="B33" s="99" t="s">
        <v>25</v>
      </c>
      <c r="C33" s="56">
        <v>427142</v>
      </c>
      <c r="D33" s="56">
        <v>456242</v>
      </c>
    </row>
    <row r="34" spans="1:4" x14ac:dyDescent="0.3">
      <c r="A34" s="37">
        <v>45</v>
      </c>
      <c r="B34" s="93" t="s">
        <v>26</v>
      </c>
      <c r="C34" s="56">
        <v>330526</v>
      </c>
      <c r="D34" s="56">
        <v>253337</v>
      </c>
    </row>
    <row r="35" spans="1:4" ht="0.6" customHeight="1" x14ac:dyDescent="0.3">
      <c r="A35" s="37"/>
      <c r="B35" s="99" t="s">
        <v>11</v>
      </c>
      <c r="C35" s="56"/>
      <c r="D35" s="56"/>
    </row>
    <row r="36" spans="1:4" x14ac:dyDescent="0.3">
      <c r="A36" s="42" t="s">
        <v>142</v>
      </c>
      <c r="B36" s="39" t="s">
        <v>27</v>
      </c>
      <c r="C36" s="91">
        <f>C37+C38+C39</f>
        <v>10448052</v>
      </c>
      <c r="D36" s="66">
        <f>D37+D38+D39</f>
        <v>10408702</v>
      </c>
    </row>
    <row r="37" spans="1:4" x14ac:dyDescent="0.3">
      <c r="A37" s="37">
        <v>50</v>
      </c>
      <c r="B37" s="93" t="s">
        <v>28</v>
      </c>
      <c r="C37" s="89">
        <v>6395350</v>
      </c>
      <c r="D37" s="89">
        <v>6555454</v>
      </c>
    </row>
    <row r="38" spans="1:4" x14ac:dyDescent="0.3">
      <c r="A38" s="37">
        <v>55</v>
      </c>
      <c r="B38" s="93" t="s">
        <v>29</v>
      </c>
      <c r="C38" s="89">
        <v>3992202</v>
      </c>
      <c r="D38" s="89">
        <v>3792748</v>
      </c>
    </row>
    <row r="39" spans="1:4" x14ac:dyDescent="0.3">
      <c r="A39" s="37">
        <v>60</v>
      </c>
      <c r="B39" s="93" t="s">
        <v>30</v>
      </c>
      <c r="C39" s="89">
        <v>60500</v>
      </c>
      <c r="D39" s="89">
        <v>60500</v>
      </c>
    </row>
    <row r="40" spans="1:4" x14ac:dyDescent="0.3">
      <c r="A40" s="43"/>
      <c r="B40" s="84" t="s">
        <v>31</v>
      </c>
      <c r="C40" s="66">
        <f>C7-C30</f>
        <v>671454</v>
      </c>
      <c r="D40" s="66">
        <f>D7-D30</f>
        <v>498252</v>
      </c>
    </row>
    <row r="41" spans="1:4" x14ac:dyDescent="0.3">
      <c r="A41" s="44"/>
      <c r="B41" s="85" t="s">
        <v>32</v>
      </c>
      <c r="C41" s="66">
        <f>C42-C43+C46-C47-C54-C44</f>
        <v>-1787729</v>
      </c>
      <c r="D41" s="66">
        <f>D42-D43+D46-D47-D54-D44</f>
        <v>-1474526</v>
      </c>
    </row>
    <row r="42" spans="1:4" x14ac:dyDescent="0.3">
      <c r="A42" s="37">
        <v>38</v>
      </c>
      <c r="B42" s="93" t="s">
        <v>33</v>
      </c>
      <c r="C42" s="56">
        <v>22700</v>
      </c>
      <c r="D42" s="56">
        <v>20000</v>
      </c>
    </row>
    <row r="43" spans="1:4" x14ac:dyDescent="0.3">
      <c r="A43" s="37">
        <v>15</v>
      </c>
      <c r="B43" s="93" t="s">
        <v>34</v>
      </c>
      <c r="C43" s="56">
        <v>1785128</v>
      </c>
      <c r="D43" s="56">
        <v>1958003</v>
      </c>
    </row>
    <row r="44" spans="1:4" x14ac:dyDescent="0.3">
      <c r="A44" s="37">
        <v>15</v>
      </c>
      <c r="B44" s="100" t="s">
        <v>40</v>
      </c>
      <c r="C44" s="56">
        <v>125000</v>
      </c>
      <c r="D44" s="56">
        <v>0</v>
      </c>
    </row>
    <row r="45" spans="1:4" hidden="1" x14ac:dyDescent="0.3">
      <c r="A45" s="37">
        <v>153</v>
      </c>
      <c r="B45" s="93" t="s">
        <v>227</v>
      </c>
      <c r="C45" s="56"/>
      <c r="D45" s="56"/>
    </row>
    <row r="46" spans="1:4" x14ac:dyDescent="0.3">
      <c r="A46" s="37">
        <v>3502</v>
      </c>
      <c r="B46" s="93" t="s">
        <v>35</v>
      </c>
      <c r="C46" s="56">
        <v>369772</v>
      </c>
      <c r="D46" s="56">
        <v>725169</v>
      </c>
    </row>
    <row r="47" spans="1:4" ht="20.25" customHeight="1" x14ac:dyDescent="0.3">
      <c r="A47" s="37">
        <v>4502</v>
      </c>
      <c r="B47" s="93" t="s">
        <v>36</v>
      </c>
      <c r="C47" s="56">
        <v>161888</v>
      </c>
      <c r="D47" s="56">
        <v>170000</v>
      </c>
    </row>
    <row r="48" spans="1:4" ht="19.899999999999999" hidden="1" customHeight="1" x14ac:dyDescent="0.3">
      <c r="A48" s="37"/>
      <c r="B48" s="93" t="s">
        <v>37</v>
      </c>
      <c r="C48" s="56"/>
      <c r="D48" s="56"/>
    </row>
    <row r="49" spans="1:5" ht="19.899999999999999" hidden="1" customHeight="1" x14ac:dyDescent="0.3">
      <c r="A49" s="37"/>
      <c r="B49" s="93" t="s">
        <v>38</v>
      </c>
      <c r="C49" s="56"/>
      <c r="D49" s="56"/>
    </row>
    <row r="50" spans="1:5" ht="19.899999999999999" hidden="1" customHeight="1" x14ac:dyDescent="0.3">
      <c r="A50" s="37"/>
      <c r="B50" s="101" t="s">
        <v>39</v>
      </c>
      <c r="C50" s="56"/>
      <c r="D50" s="56"/>
    </row>
    <row r="51" spans="1:5" ht="19.899999999999999" hidden="1" customHeight="1" x14ac:dyDescent="0.3">
      <c r="A51" s="37"/>
      <c r="B51" s="101" t="s">
        <v>40</v>
      </c>
      <c r="C51" s="56"/>
      <c r="D51" s="56"/>
    </row>
    <row r="52" spans="1:5" ht="19.899999999999999" hidden="1" customHeight="1" x14ac:dyDescent="0.3">
      <c r="A52" s="37"/>
      <c r="B52" s="101" t="s">
        <v>41</v>
      </c>
      <c r="C52" s="56"/>
      <c r="D52" s="56"/>
    </row>
    <row r="53" spans="1:5" ht="19.899999999999999" hidden="1" customHeight="1" x14ac:dyDescent="0.3">
      <c r="A53" s="37"/>
      <c r="B53" s="93" t="s">
        <v>42</v>
      </c>
      <c r="C53" s="56"/>
      <c r="D53" s="56"/>
    </row>
    <row r="54" spans="1:5" ht="19.899999999999999" customHeight="1" x14ac:dyDescent="0.3">
      <c r="A54" s="37">
        <v>65</v>
      </c>
      <c r="B54" s="93" t="s">
        <v>43</v>
      </c>
      <c r="C54" s="56">
        <v>108185</v>
      </c>
      <c r="D54" s="56">
        <v>91692</v>
      </c>
      <c r="E54" s="55">
        <f>D30+D43+D47+D54</f>
        <v>13337976</v>
      </c>
    </row>
    <row r="55" spans="1:5" ht="19.899999999999999" customHeight="1" x14ac:dyDescent="0.3">
      <c r="A55" s="44"/>
      <c r="B55" s="86" t="s">
        <v>44</v>
      </c>
      <c r="C55" s="66">
        <f>C40+C41</f>
        <v>-1116275</v>
      </c>
      <c r="D55" s="66">
        <f>D40+D41</f>
        <v>-976274</v>
      </c>
    </row>
    <row r="56" spans="1:5" x14ac:dyDescent="0.3">
      <c r="A56" s="44"/>
      <c r="B56" s="85" t="s">
        <v>45</v>
      </c>
      <c r="C56" s="66">
        <f>C57-C58</f>
        <v>742859</v>
      </c>
      <c r="D56" s="66">
        <f>D57-D58</f>
        <v>602279</v>
      </c>
      <c r="E56" s="55">
        <f>D55+D56</f>
        <v>-373995</v>
      </c>
    </row>
    <row r="57" spans="1:5" x14ac:dyDescent="0.3">
      <c r="A57" s="37"/>
      <c r="B57" s="102" t="s">
        <v>46</v>
      </c>
      <c r="C57" s="56">
        <v>1458684</v>
      </c>
      <c r="D57" s="56">
        <v>1379000</v>
      </c>
    </row>
    <row r="58" spans="1:5" x14ac:dyDescent="0.3">
      <c r="A58" s="37"/>
      <c r="B58" s="102" t="s">
        <v>47</v>
      </c>
      <c r="C58" s="56">
        <v>715825</v>
      </c>
      <c r="D58" s="56">
        <v>776721</v>
      </c>
    </row>
    <row r="59" spans="1:5" ht="38.25" thickBot="1" x14ac:dyDescent="0.35">
      <c r="A59" s="45"/>
      <c r="B59" s="87" t="s">
        <v>48</v>
      </c>
      <c r="C59" s="48">
        <v>-373416</v>
      </c>
      <c r="D59" s="48">
        <v>-373995</v>
      </c>
      <c r="E59" s="49"/>
    </row>
    <row r="60" spans="1:5" x14ac:dyDescent="0.3">
      <c r="A60" s="125"/>
      <c r="B60" s="126"/>
      <c r="C60" s="124"/>
      <c r="D60" s="124"/>
      <c r="E60" s="49"/>
    </row>
    <row r="61" spans="1:5" x14ac:dyDescent="0.3">
      <c r="A61" s="125"/>
      <c r="B61" s="126"/>
      <c r="C61" s="124"/>
      <c r="D61" s="124"/>
      <c r="E61" s="49"/>
    </row>
    <row r="62" spans="1:5" x14ac:dyDescent="0.3">
      <c r="A62" s="125"/>
      <c r="B62" s="126"/>
      <c r="C62" s="124"/>
      <c r="D62" s="124"/>
      <c r="E62" s="49"/>
    </row>
    <row r="63" spans="1:5" x14ac:dyDescent="0.3">
      <c r="A63" s="125"/>
      <c r="B63" s="126"/>
      <c r="C63" s="124"/>
      <c r="D63" s="124"/>
      <c r="E63" s="49"/>
    </row>
    <row r="64" spans="1:5" x14ac:dyDescent="0.3">
      <c r="A64" s="125"/>
      <c r="B64" s="126"/>
      <c r="C64" s="124"/>
      <c r="D64" s="124"/>
      <c r="E64" s="49"/>
    </row>
    <row r="65" spans="1:5" x14ac:dyDescent="0.3">
      <c r="A65" s="125"/>
      <c r="B65" s="126"/>
      <c r="C65" s="124"/>
      <c r="D65" s="124"/>
      <c r="E65" s="49"/>
    </row>
    <row r="66" spans="1:5" x14ac:dyDescent="0.3">
      <c r="A66" s="125"/>
      <c r="B66" s="126"/>
      <c r="C66" s="124"/>
      <c r="D66" s="124"/>
      <c r="E66" s="49"/>
    </row>
    <row r="67" spans="1:5" x14ac:dyDescent="0.3">
      <c r="A67" s="125"/>
      <c r="B67" s="126"/>
      <c r="C67" s="124"/>
      <c r="D67" s="124"/>
      <c r="E67" s="49"/>
    </row>
    <row r="68" spans="1:5" x14ac:dyDescent="0.3">
      <c r="A68" s="125"/>
      <c r="B68" s="126"/>
      <c r="C68" s="124"/>
      <c r="D68" s="124"/>
      <c r="E68" s="49"/>
    </row>
    <row r="69" spans="1:5" x14ac:dyDescent="0.3">
      <c r="A69" s="125"/>
      <c r="B69" s="126"/>
      <c r="C69" s="124"/>
      <c r="D69" s="124"/>
      <c r="E69" s="49"/>
    </row>
    <row r="70" spans="1:5" x14ac:dyDescent="0.3">
      <c r="A70" s="125"/>
      <c r="B70" s="126"/>
      <c r="C70" s="124"/>
      <c r="D70" s="124"/>
      <c r="E70" s="49"/>
    </row>
    <row r="71" spans="1:5" x14ac:dyDescent="0.3">
      <c r="A71" s="125"/>
      <c r="B71" s="126"/>
      <c r="C71" s="124"/>
      <c r="D71" s="124"/>
      <c r="E71" s="49"/>
    </row>
    <row r="72" spans="1:5" x14ac:dyDescent="0.3">
      <c r="A72" s="125"/>
      <c r="B72" s="126"/>
      <c r="C72" s="124"/>
      <c r="D72" s="124"/>
      <c r="E72" s="49"/>
    </row>
    <row r="73" spans="1:5" x14ac:dyDescent="0.3">
      <c r="A73" s="125"/>
      <c r="B73" s="126"/>
      <c r="C73" s="124"/>
      <c r="D73" s="124"/>
      <c r="E73" s="49"/>
    </row>
    <row r="74" spans="1:5" x14ac:dyDescent="0.3">
      <c r="A74" s="125"/>
      <c r="B74" s="126"/>
      <c r="C74" s="124"/>
      <c r="D74" s="124"/>
      <c r="E74" s="49"/>
    </row>
    <row r="75" spans="1:5" x14ac:dyDescent="0.3">
      <c r="A75" s="125"/>
      <c r="B75" s="126"/>
      <c r="C75" s="124"/>
      <c r="D75" s="124"/>
      <c r="E75" s="49"/>
    </row>
    <row r="76" spans="1:5" x14ac:dyDescent="0.3">
      <c r="A76" s="125"/>
      <c r="B76" s="126"/>
      <c r="C76" s="124"/>
      <c r="D76" s="124"/>
      <c r="E76" s="49"/>
    </row>
    <row r="77" spans="1:5" x14ac:dyDescent="0.3">
      <c r="A77" s="125"/>
      <c r="B77" s="126"/>
      <c r="C77" s="124"/>
      <c r="D77" s="124"/>
      <c r="E77" s="49"/>
    </row>
    <row r="78" spans="1:5" x14ac:dyDescent="0.3">
      <c r="D78" s="47"/>
    </row>
    <row r="79" spans="1:5" ht="19.5" thickBot="1" x14ac:dyDescent="0.35"/>
    <row r="80" spans="1:5" ht="12.75" hidden="1" customHeight="1" thickBot="1" x14ac:dyDescent="0.35"/>
    <row r="81" spans="1:4" ht="19.5" hidden="1" thickBot="1" x14ac:dyDescent="0.35"/>
    <row r="82" spans="1:4" ht="46.5" customHeight="1" thickBot="1" x14ac:dyDescent="0.35">
      <c r="A82" s="115" t="s">
        <v>117</v>
      </c>
      <c r="B82" s="116"/>
      <c r="C82" s="103"/>
      <c r="D82" s="50"/>
    </row>
    <row r="83" spans="1:4" x14ac:dyDescent="0.3">
      <c r="A83" s="51" t="s">
        <v>118</v>
      </c>
      <c r="B83" s="52" t="s">
        <v>119</v>
      </c>
      <c r="C83" s="53">
        <f>SUM(C84:C90)</f>
        <v>1590833</v>
      </c>
      <c r="D83" s="53">
        <f>SUM(D84:D90)</f>
        <v>1344631</v>
      </c>
    </row>
    <row r="84" spans="1:4" x14ac:dyDescent="0.3">
      <c r="A84" s="54" t="s">
        <v>51</v>
      </c>
      <c r="B84" s="55" t="s">
        <v>207</v>
      </c>
      <c r="C84" s="56">
        <v>83655</v>
      </c>
      <c r="D84" s="56">
        <v>74805</v>
      </c>
    </row>
    <row r="85" spans="1:4" x14ac:dyDescent="0.3">
      <c r="A85" s="57" t="s">
        <v>52</v>
      </c>
      <c r="B85" s="55" t="s">
        <v>208</v>
      </c>
      <c r="C85" s="56">
        <v>1184858</v>
      </c>
      <c r="D85" s="56">
        <v>967078</v>
      </c>
    </row>
    <row r="86" spans="1:4" x14ac:dyDescent="0.3">
      <c r="A86" s="57" t="s">
        <v>54</v>
      </c>
      <c r="B86" s="55" t="s">
        <v>53</v>
      </c>
      <c r="C86" s="56">
        <v>60000</v>
      </c>
      <c r="D86" s="56">
        <v>60000</v>
      </c>
    </row>
    <row r="87" spans="1:4" x14ac:dyDescent="0.3">
      <c r="A87" s="57" t="s">
        <v>56</v>
      </c>
      <c r="B87" s="55" t="s">
        <v>55</v>
      </c>
      <c r="C87" s="56">
        <v>95090</v>
      </c>
      <c r="D87" s="56">
        <v>74421</v>
      </c>
    </row>
    <row r="88" spans="1:4" ht="19.5" customHeight="1" x14ac:dyDescent="0.3">
      <c r="A88" s="58" t="s">
        <v>198</v>
      </c>
      <c r="B88" s="59" t="s">
        <v>201</v>
      </c>
      <c r="C88" s="56">
        <v>0</v>
      </c>
      <c r="D88" s="56">
        <v>17590</v>
      </c>
    </row>
    <row r="89" spans="1:4" x14ac:dyDescent="0.3">
      <c r="A89" s="57" t="s">
        <v>58</v>
      </c>
      <c r="B89" s="55" t="s">
        <v>59</v>
      </c>
      <c r="C89" s="56">
        <v>59045</v>
      </c>
      <c r="D89" s="56">
        <v>59045</v>
      </c>
    </row>
    <row r="90" spans="1:4" x14ac:dyDescent="0.3">
      <c r="A90" s="57" t="s">
        <v>57</v>
      </c>
      <c r="B90" s="55" t="s">
        <v>206</v>
      </c>
      <c r="C90" s="56">
        <v>108185</v>
      </c>
      <c r="D90" s="56">
        <v>91692</v>
      </c>
    </row>
    <row r="91" spans="1:4" x14ac:dyDescent="0.3">
      <c r="A91" s="60" t="s">
        <v>159</v>
      </c>
      <c r="B91" s="107" t="s">
        <v>160</v>
      </c>
      <c r="C91" s="61">
        <f>C92+C93</f>
        <v>8665</v>
      </c>
      <c r="D91" s="61">
        <f>D92+D93</f>
        <v>4468</v>
      </c>
    </row>
    <row r="92" spans="1:4" x14ac:dyDescent="0.3">
      <c r="A92" s="58" t="s">
        <v>161</v>
      </c>
      <c r="B92" s="59" t="s">
        <v>162</v>
      </c>
      <c r="C92" s="56">
        <v>1500</v>
      </c>
      <c r="D92" s="56">
        <v>1500</v>
      </c>
    </row>
    <row r="93" spans="1:4" x14ac:dyDescent="0.3">
      <c r="A93" s="62" t="s">
        <v>161</v>
      </c>
      <c r="B93" s="63" t="s">
        <v>163</v>
      </c>
      <c r="C93" s="56">
        <v>7165</v>
      </c>
      <c r="D93" s="56">
        <v>2968</v>
      </c>
    </row>
    <row r="94" spans="1:4" x14ac:dyDescent="0.3">
      <c r="A94" s="64" t="s">
        <v>120</v>
      </c>
      <c r="B94" s="65" t="s">
        <v>121</v>
      </c>
      <c r="C94" s="66">
        <f>SUM(C95:C102)</f>
        <v>611918</v>
      </c>
      <c r="D94" s="66">
        <f>SUM(D95:D102)</f>
        <v>555450</v>
      </c>
    </row>
    <row r="95" spans="1:4" ht="18.75" customHeight="1" x14ac:dyDescent="0.3">
      <c r="A95" s="67" t="s">
        <v>199</v>
      </c>
      <c r="B95" s="68" t="s">
        <v>200</v>
      </c>
      <c r="C95" s="56">
        <v>20000</v>
      </c>
      <c r="D95" s="56">
        <v>15000</v>
      </c>
    </row>
    <row r="96" spans="1:4" x14ac:dyDescent="0.3">
      <c r="A96" s="57" t="s">
        <v>60</v>
      </c>
      <c r="B96" s="55" t="s">
        <v>122</v>
      </c>
      <c r="C96" s="56">
        <v>5000</v>
      </c>
      <c r="D96" s="56">
        <v>5000</v>
      </c>
    </row>
    <row r="97" spans="1:4" ht="0.75" customHeight="1" x14ac:dyDescent="0.3">
      <c r="A97" s="57" t="s">
        <v>62</v>
      </c>
      <c r="B97" s="55" t="s">
        <v>61</v>
      </c>
      <c r="C97" s="56">
        <v>0</v>
      </c>
      <c r="D97" s="56">
        <v>0</v>
      </c>
    </row>
    <row r="98" spans="1:4" x14ac:dyDescent="0.3">
      <c r="A98" s="57" t="s">
        <v>63</v>
      </c>
      <c r="B98" s="55" t="s">
        <v>123</v>
      </c>
      <c r="C98" s="56">
        <v>462397</v>
      </c>
      <c r="D98" s="56">
        <v>406800</v>
      </c>
    </row>
    <row r="99" spans="1:4" x14ac:dyDescent="0.3">
      <c r="A99" s="58" t="s">
        <v>176</v>
      </c>
      <c r="B99" s="55" t="s">
        <v>196</v>
      </c>
      <c r="C99" s="56">
        <v>9040</v>
      </c>
      <c r="D99" s="56">
        <v>9040</v>
      </c>
    </row>
    <row r="100" spans="1:4" x14ac:dyDescent="0.3">
      <c r="A100" s="57" t="s">
        <v>64</v>
      </c>
      <c r="B100" s="55" t="s">
        <v>65</v>
      </c>
      <c r="C100" s="56">
        <v>21022</v>
      </c>
      <c r="D100" s="56">
        <v>6000</v>
      </c>
    </row>
    <row r="101" spans="1:4" x14ac:dyDescent="0.3">
      <c r="A101" s="57" t="s">
        <v>67</v>
      </c>
      <c r="B101" s="55" t="s">
        <v>66</v>
      </c>
      <c r="C101" s="56">
        <v>35851</v>
      </c>
      <c r="D101" s="56">
        <v>79410</v>
      </c>
    </row>
    <row r="102" spans="1:4" x14ac:dyDescent="0.3">
      <c r="A102" s="58" t="s">
        <v>68</v>
      </c>
      <c r="B102" s="55" t="s">
        <v>209</v>
      </c>
      <c r="C102" s="56">
        <v>58608</v>
      </c>
      <c r="D102" s="56">
        <v>34200</v>
      </c>
    </row>
    <row r="103" spans="1:4" x14ac:dyDescent="0.3">
      <c r="A103" s="64" t="s">
        <v>124</v>
      </c>
      <c r="B103" s="74" t="s">
        <v>125</v>
      </c>
      <c r="C103" s="66">
        <f>SUM(C104:C110)</f>
        <v>761036</v>
      </c>
      <c r="D103" s="66">
        <f>SUM(D104:D110)</f>
        <v>709322</v>
      </c>
    </row>
    <row r="104" spans="1:4" x14ac:dyDescent="0.3">
      <c r="A104" s="54" t="s">
        <v>69</v>
      </c>
      <c r="B104" s="55" t="s">
        <v>126</v>
      </c>
      <c r="C104" s="56">
        <v>51212</v>
      </c>
      <c r="D104" s="56">
        <v>44038</v>
      </c>
    </row>
    <row r="105" spans="1:4" x14ac:dyDescent="0.3">
      <c r="A105" s="57" t="s">
        <v>70</v>
      </c>
      <c r="B105" s="55" t="s">
        <v>180</v>
      </c>
      <c r="C105" s="56">
        <v>237156</v>
      </c>
      <c r="D105" s="56">
        <v>173549</v>
      </c>
    </row>
    <row r="106" spans="1:4" x14ac:dyDescent="0.3">
      <c r="A106" s="57" t="s">
        <v>70</v>
      </c>
      <c r="B106" s="59" t="s">
        <v>181</v>
      </c>
      <c r="C106" s="56">
        <v>70888</v>
      </c>
      <c r="D106" s="56">
        <v>70888</v>
      </c>
    </row>
    <row r="107" spans="1:4" x14ac:dyDescent="0.3">
      <c r="A107" s="57" t="s">
        <v>70</v>
      </c>
      <c r="B107" s="59" t="s">
        <v>182</v>
      </c>
      <c r="C107" s="56">
        <v>129760</v>
      </c>
      <c r="D107" s="56">
        <v>129760</v>
      </c>
    </row>
    <row r="108" spans="1:4" x14ac:dyDescent="0.3">
      <c r="A108" s="57" t="s">
        <v>70</v>
      </c>
      <c r="B108" s="59" t="s">
        <v>210</v>
      </c>
      <c r="C108" s="56">
        <v>98535</v>
      </c>
      <c r="D108" s="56">
        <v>102951</v>
      </c>
    </row>
    <row r="109" spans="1:4" x14ac:dyDescent="0.3">
      <c r="A109" s="58" t="s">
        <v>70</v>
      </c>
      <c r="B109" s="59" t="s">
        <v>174</v>
      </c>
      <c r="C109" s="56">
        <v>161485</v>
      </c>
      <c r="D109" s="56">
        <v>181136</v>
      </c>
    </row>
    <row r="110" spans="1:4" x14ac:dyDescent="0.3">
      <c r="A110" s="62" t="s">
        <v>71</v>
      </c>
      <c r="B110" s="55" t="s">
        <v>72</v>
      </c>
      <c r="C110" s="56">
        <v>12000</v>
      </c>
      <c r="D110" s="56">
        <v>7000</v>
      </c>
    </row>
    <row r="111" spans="1:4" x14ac:dyDescent="0.3">
      <c r="A111" s="64" t="s">
        <v>127</v>
      </c>
      <c r="B111" s="74" t="s">
        <v>74</v>
      </c>
      <c r="C111" s="66">
        <f>SUM(C112:C124)</f>
        <v>274086</v>
      </c>
      <c r="D111" s="66">
        <f>SUM(D112:D125)</f>
        <v>272456</v>
      </c>
    </row>
    <row r="112" spans="1:4" x14ac:dyDescent="0.3">
      <c r="A112" s="58" t="s">
        <v>73</v>
      </c>
      <c r="B112" s="59" t="s">
        <v>191</v>
      </c>
      <c r="C112" s="56">
        <v>90456</v>
      </c>
      <c r="D112" s="56">
        <v>104286</v>
      </c>
    </row>
    <row r="113" spans="1:4" x14ac:dyDescent="0.3">
      <c r="A113" s="57" t="s">
        <v>164</v>
      </c>
      <c r="B113" s="70" t="s">
        <v>183</v>
      </c>
      <c r="C113" s="56">
        <v>117470</v>
      </c>
      <c r="D113" s="56">
        <v>97470</v>
      </c>
    </row>
    <row r="114" spans="1:4" x14ac:dyDescent="0.3">
      <c r="A114" s="57" t="s">
        <v>75</v>
      </c>
      <c r="B114" s="59" t="s">
        <v>172</v>
      </c>
      <c r="C114" s="56">
        <v>4600</v>
      </c>
      <c r="D114" s="56">
        <v>4600</v>
      </c>
    </row>
    <row r="115" spans="1:4" x14ac:dyDescent="0.3">
      <c r="A115" s="58" t="s">
        <v>75</v>
      </c>
      <c r="B115" s="59" t="s">
        <v>171</v>
      </c>
      <c r="C115" s="56">
        <v>14880</v>
      </c>
      <c r="D115" s="56">
        <v>14880</v>
      </c>
    </row>
    <row r="116" spans="1:4" x14ac:dyDescent="0.3">
      <c r="A116" s="57" t="s">
        <v>75</v>
      </c>
      <c r="B116" s="59" t="s">
        <v>128</v>
      </c>
      <c r="C116" s="56">
        <v>12840</v>
      </c>
      <c r="D116" s="56">
        <v>12840</v>
      </c>
    </row>
    <row r="117" spans="1:4" ht="17.25" customHeight="1" x14ac:dyDescent="0.3">
      <c r="A117" s="58" t="s">
        <v>75</v>
      </c>
      <c r="B117" s="59" t="s">
        <v>165</v>
      </c>
      <c r="C117" s="56">
        <v>17000</v>
      </c>
      <c r="D117" s="56">
        <v>12000</v>
      </c>
    </row>
    <row r="118" spans="1:4" ht="18.75" hidden="1" customHeight="1" x14ac:dyDescent="0.3">
      <c r="A118" s="58" t="s">
        <v>75</v>
      </c>
      <c r="B118" s="59" t="s">
        <v>166</v>
      </c>
      <c r="C118" s="56">
        <v>0</v>
      </c>
      <c r="D118" s="56">
        <v>0</v>
      </c>
    </row>
    <row r="119" spans="1:4" x14ac:dyDescent="0.3">
      <c r="A119" s="58" t="s">
        <v>75</v>
      </c>
      <c r="B119" s="59" t="s">
        <v>184</v>
      </c>
      <c r="C119" s="56">
        <v>1000</v>
      </c>
      <c r="D119" s="56">
        <v>1000</v>
      </c>
    </row>
    <row r="120" spans="1:4" x14ac:dyDescent="0.3">
      <c r="A120" s="58" t="s">
        <v>75</v>
      </c>
      <c r="B120" s="59" t="s">
        <v>166</v>
      </c>
      <c r="C120" s="56">
        <v>0</v>
      </c>
      <c r="D120" s="56">
        <v>3000</v>
      </c>
    </row>
    <row r="121" spans="1:4" x14ac:dyDescent="0.3">
      <c r="A121" s="58" t="s">
        <v>75</v>
      </c>
      <c r="B121" s="59" t="s">
        <v>179</v>
      </c>
      <c r="C121" s="56">
        <v>3000</v>
      </c>
      <c r="D121" s="56">
        <v>0</v>
      </c>
    </row>
    <row r="122" spans="1:4" x14ac:dyDescent="0.3">
      <c r="A122" s="58" t="s">
        <v>75</v>
      </c>
      <c r="B122" s="59" t="s">
        <v>167</v>
      </c>
      <c r="C122" s="56">
        <v>6720</v>
      </c>
      <c r="D122" s="56">
        <v>6720</v>
      </c>
    </row>
    <row r="123" spans="1:4" x14ac:dyDescent="0.3">
      <c r="A123" s="58" t="s">
        <v>75</v>
      </c>
      <c r="B123" s="59" t="s">
        <v>168</v>
      </c>
      <c r="C123" s="56">
        <v>2620</v>
      </c>
      <c r="D123" s="56">
        <v>4370</v>
      </c>
    </row>
    <row r="124" spans="1:4" x14ac:dyDescent="0.3">
      <c r="A124" s="58" t="s">
        <v>75</v>
      </c>
      <c r="B124" s="59" t="s">
        <v>169</v>
      </c>
      <c r="C124" s="56">
        <v>3500</v>
      </c>
      <c r="D124" s="56">
        <v>3500</v>
      </c>
    </row>
    <row r="125" spans="1:4" ht="19.5" thickBot="1" x14ac:dyDescent="0.35">
      <c r="A125" s="71" t="s">
        <v>75</v>
      </c>
      <c r="B125" s="72" t="s">
        <v>170</v>
      </c>
      <c r="C125" s="73">
        <v>7790</v>
      </c>
      <c r="D125" s="73">
        <v>7790</v>
      </c>
    </row>
    <row r="126" spans="1:4" x14ac:dyDescent="0.3">
      <c r="A126" s="64" t="s">
        <v>129</v>
      </c>
      <c r="B126" s="74" t="s">
        <v>130</v>
      </c>
      <c r="C126" s="66">
        <f>SUM(C127:C131)</f>
        <v>183508</v>
      </c>
      <c r="D126" s="66">
        <f>SUM(D127:D131)</f>
        <v>62342</v>
      </c>
    </row>
    <row r="127" spans="1:4" x14ac:dyDescent="0.3">
      <c r="A127" s="57" t="s">
        <v>76</v>
      </c>
      <c r="B127" s="59" t="s">
        <v>211</v>
      </c>
      <c r="C127" s="56">
        <v>56312</v>
      </c>
      <c r="D127" s="56">
        <v>51397</v>
      </c>
    </row>
    <row r="128" spans="1:4" x14ac:dyDescent="0.3">
      <c r="A128" s="57" t="s">
        <v>76</v>
      </c>
      <c r="B128" s="59" t="s">
        <v>212</v>
      </c>
      <c r="C128" s="56">
        <v>125000</v>
      </c>
      <c r="D128" s="56">
        <v>8694</v>
      </c>
    </row>
    <row r="129" spans="1:4" x14ac:dyDescent="0.3">
      <c r="A129" s="57" t="s">
        <v>76</v>
      </c>
      <c r="B129" s="59" t="s">
        <v>185</v>
      </c>
      <c r="C129" s="56">
        <v>1251</v>
      </c>
      <c r="D129" s="56">
        <v>1251</v>
      </c>
    </row>
    <row r="130" spans="1:4" hidden="1" x14ac:dyDescent="0.3">
      <c r="A130" s="57" t="s">
        <v>77</v>
      </c>
      <c r="B130" s="82" t="s">
        <v>131</v>
      </c>
      <c r="C130" s="56">
        <v>0</v>
      </c>
      <c r="D130" s="56">
        <v>0</v>
      </c>
    </row>
    <row r="131" spans="1:4" x14ac:dyDescent="0.3">
      <c r="A131" s="75" t="s">
        <v>78</v>
      </c>
      <c r="B131" s="80" t="s">
        <v>132</v>
      </c>
      <c r="C131" s="83">
        <v>945</v>
      </c>
      <c r="D131" s="83">
        <v>1000</v>
      </c>
    </row>
    <row r="132" spans="1:4" x14ac:dyDescent="0.3">
      <c r="A132" s="64" t="s">
        <v>133</v>
      </c>
      <c r="B132" s="74" t="s">
        <v>134</v>
      </c>
      <c r="C132" s="66">
        <f>SUM(C133:C168)</f>
        <v>1516086</v>
      </c>
      <c r="D132" s="66">
        <f>SUM(D133:D169)</f>
        <v>1597753</v>
      </c>
    </row>
    <row r="133" spans="1:4" x14ac:dyDescent="0.3">
      <c r="A133" s="58" t="s">
        <v>79</v>
      </c>
      <c r="B133" s="55" t="s">
        <v>213</v>
      </c>
      <c r="C133" s="56">
        <v>40196</v>
      </c>
      <c r="D133" s="76">
        <v>39696</v>
      </c>
    </row>
    <row r="134" spans="1:4" x14ac:dyDescent="0.3">
      <c r="A134" s="58" t="s">
        <v>79</v>
      </c>
      <c r="B134" s="55" t="s">
        <v>195</v>
      </c>
      <c r="C134" s="56">
        <v>10000</v>
      </c>
      <c r="D134" s="76">
        <v>10000</v>
      </c>
    </row>
    <row r="135" spans="1:4" x14ac:dyDescent="0.3">
      <c r="A135" s="58" t="s">
        <v>79</v>
      </c>
      <c r="B135" s="55" t="s">
        <v>197</v>
      </c>
      <c r="C135" s="56">
        <v>4817</v>
      </c>
      <c r="D135" s="76">
        <v>4817</v>
      </c>
    </row>
    <row r="136" spans="1:4" x14ac:dyDescent="0.3">
      <c r="A136" s="58" t="s">
        <v>79</v>
      </c>
      <c r="B136" s="59" t="s">
        <v>186</v>
      </c>
      <c r="C136" s="56">
        <v>40000</v>
      </c>
      <c r="D136" s="76">
        <v>40000</v>
      </c>
    </row>
    <row r="137" spans="1:4" x14ac:dyDescent="0.3">
      <c r="A137" s="58" t="s">
        <v>79</v>
      </c>
      <c r="B137" s="55" t="s">
        <v>145</v>
      </c>
      <c r="C137" s="56">
        <v>57444</v>
      </c>
      <c r="D137" s="76">
        <v>59176</v>
      </c>
    </row>
    <row r="138" spans="1:4" x14ac:dyDescent="0.3">
      <c r="A138" s="58" t="s">
        <v>143</v>
      </c>
      <c r="B138" s="55" t="s">
        <v>135</v>
      </c>
      <c r="C138" s="56">
        <v>207028</v>
      </c>
      <c r="D138" s="76">
        <v>187123</v>
      </c>
    </row>
    <row r="139" spans="1:4" x14ac:dyDescent="0.3">
      <c r="A139" s="58" t="s">
        <v>80</v>
      </c>
      <c r="B139" s="55" t="s">
        <v>192</v>
      </c>
      <c r="C139" s="56">
        <v>0</v>
      </c>
      <c r="D139" s="76">
        <v>8573</v>
      </c>
    </row>
    <row r="140" spans="1:4" x14ac:dyDescent="0.3">
      <c r="A140" s="58" t="s">
        <v>81</v>
      </c>
      <c r="B140" s="55" t="s">
        <v>82</v>
      </c>
      <c r="C140" s="56">
        <v>60660</v>
      </c>
      <c r="D140" s="76">
        <v>62908</v>
      </c>
    </row>
    <row r="141" spans="1:4" x14ac:dyDescent="0.3">
      <c r="A141" s="58" t="s">
        <v>81</v>
      </c>
      <c r="B141" s="55" t="s">
        <v>83</v>
      </c>
      <c r="C141" s="56">
        <v>47093</v>
      </c>
      <c r="D141" s="76">
        <v>33585</v>
      </c>
    </row>
    <row r="142" spans="1:4" x14ac:dyDescent="0.3">
      <c r="A142" s="58" t="s">
        <v>81</v>
      </c>
      <c r="B142" s="55" t="s">
        <v>173</v>
      </c>
      <c r="C142" s="56">
        <v>69495</v>
      </c>
      <c r="D142" s="76">
        <v>69480</v>
      </c>
    </row>
    <row r="143" spans="1:4" x14ac:dyDescent="0.3">
      <c r="A143" s="58" t="s">
        <v>81</v>
      </c>
      <c r="B143" s="55" t="s">
        <v>237</v>
      </c>
      <c r="C143" s="110">
        <v>0</v>
      </c>
      <c r="D143" s="76">
        <v>2987</v>
      </c>
    </row>
    <row r="144" spans="1:4" x14ac:dyDescent="0.3">
      <c r="A144" s="57" t="s">
        <v>84</v>
      </c>
      <c r="B144" s="55" t="s">
        <v>187</v>
      </c>
      <c r="C144" s="56">
        <v>104144</v>
      </c>
      <c r="D144" s="76">
        <v>73833</v>
      </c>
    </row>
    <row r="145" spans="1:4" x14ac:dyDescent="0.3">
      <c r="A145" s="57" t="s">
        <v>84</v>
      </c>
      <c r="B145" s="55" t="s">
        <v>177</v>
      </c>
      <c r="C145" s="56">
        <v>50000</v>
      </c>
      <c r="D145" s="76">
        <v>60000</v>
      </c>
    </row>
    <row r="146" spans="1:4" x14ac:dyDescent="0.3">
      <c r="A146" s="58" t="s">
        <v>144</v>
      </c>
      <c r="B146" s="55" t="s">
        <v>85</v>
      </c>
      <c r="C146" s="56">
        <v>42888</v>
      </c>
      <c r="D146" s="76">
        <v>42145</v>
      </c>
    </row>
    <row r="147" spans="1:4" x14ac:dyDescent="0.3">
      <c r="A147" s="58" t="s">
        <v>144</v>
      </c>
      <c r="B147" s="55" t="s">
        <v>86</v>
      </c>
      <c r="C147" s="56">
        <v>12594</v>
      </c>
      <c r="D147" s="76">
        <v>12349</v>
      </c>
    </row>
    <row r="148" spans="1:4" x14ac:dyDescent="0.3">
      <c r="A148" s="58" t="s">
        <v>144</v>
      </c>
      <c r="B148" s="55" t="s">
        <v>178</v>
      </c>
      <c r="C148" s="56">
        <v>56776</v>
      </c>
      <c r="D148" s="76">
        <v>47650</v>
      </c>
    </row>
    <row r="149" spans="1:4" x14ac:dyDescent="0.3">
      <c r="A149" s="58" t="s">
        <v>144</v>
      </c>
      <c r="B149" s="55" t="s">
        <v>146</v>
      </c>
      <c r="C149" s="56">
        <v>22844</v>
      </c>
      <c r="D149" s="76">
        <v>22694</v>
      </c>
    </row>
    <row r="150" spans="1:4" x14ac:dyDescent="0.3">
      <c r="A150" s="58" t="s">
        <v>144</v>
      </c>
      <c r="B150" s="55" t="s">
        <v>87</v>
      </c>
      <c r="C150" s="56">
        <v>20847</v>
      </c>
      <c r="D150" s="76">
        <v>20847</v>
      </c>
    </row>
    <row r="151" spans="1:4" x14ac:dyDescent="0.3">
      <c r="A151" s="58" t="s">
        <v>144</v>
      </c>
      <c r="B151" s="55" t="s">
        <v>147</v>
      </c>
      <c r="C151" s="56">
        <v>24572</v>
      </c>
      <c r="D151" s="76">
        <v>25637</v>
      </c>
    </row>
    <row r="152" spans="1:4" x14ac:dyDescent="0.3">
      <c r="A152" s="57" t="s">
        <v>88</v>
      </c>
      <c r="B152" s="77" t="s">
        <v>214</v>
      </c>
      <c r="C152" s="56">
        <v>38286</v>
      </c>
      <c r="D152" s="76">
        <v>38215</v>
      </c>
    </row>
    <row r="153" spans="1:4" x14ac:dyDescent="0.3">
      <c r="A153" s="57" t="s">
        <v>88</v>
      </c>
      <c r="B153" s="55" t="s">
        <v>92</v>
      </c>
      <c r="C153" s="56">
        <v>46237</v>
      </c>
      <c r="D153" s="76">
        <v>44685</v>
      </c>
    </row>
    <row r="154" spans="1:4" x14ac:dyDescent="0.3">
      <c r="A154" s="57" t="s">
        <v>88</v>
      </c>
      <c r="B154" s="55" t="s">
        <v>93</v>
      </c>
      <c r="C154" s="56">
        <v>35596</v>
      </c>
      <c r="D154" s="76">
        <v>36755</v>
      </c>
    </row>
    <row r="155" spans="1:4" x14ac:dyDescent="0.3">
      <c r="A155" s="57" t="s">
        <v>88</v>
      </c>
      <c r="B155" s="55" t="s">
        <v>91</v>
      </c>
      <c r="C155" s="56">
        <v>93711</v>
      </c>
      <c r="D155" s="76">
        <v>83211</v>
      </c>
    </row>
    <row r="156" spans="1:4" x14ac:dyDescent="0.3">
      <c r="A156" s="58" t="s">
        <v>88</v>
      </c>
      <c r="B156" s="55" t="s">
        <v>228</v>
      </c>
      <c r="C156" s="56">
        <v>1300</v>
      </c>
      <c r="D156" s="76">
        <v>3410</v>
      </c>
    </row>
    <row r="157" spans="1:4" x14ac:dyDescent="0.3">
      <c r="A157" s="57" t="s">
        <v>88</v>
      </c>
      <c r="B157" s="55" t="s">
        <v>90</v>
      </c>
      <c r="C157" s="56">
        <v>161562</v>
      </c>
      <c r="D157" s="76">
        <v>171503</v>
      </c>
    </row>
    <row r="158" spans="1:4" x14ac:dyDescent="0.3">
      <c r="A158" s="57" t="s">
        <v>88</v>
      </c>
      <c r="B158" s="55" t="s">
        <v>215</v>
      </c>
      <c r="C158" s="56">
        <v>19826</v>
      </c>
      <c r="D158" s="76">
        <v>19326</v>
      </c>
    </row>
    <row r="159" spans="1:4" x14ac:dyDescent="0.3">
      <c r="A159" s="57" t="s">
        <v>88</v>
      </c>
      <c r="B159" s="55" t="s">
        <v>216</v>
      </c>
      <c r="C159" s="56">
        <v>26061</v>
      </c>
      <c r="D159" s="76">
        <v>26378</v>
      </c>
    </row>
    <row r="160" spans="1:4" x14ac:dyDescent="0.3">
      <c r="A160" s="57" t="s">
        <v>88</v>
      </c>
      <c r="B160" s="55" t="s">
        <v>217</v>
      </c>
      <c r="C160" s="56">
        <v>25332</v>
      </c>
      <c r="D160" s="76">
        <v>25831</v>
      </c>
    </row>
    <row r="161" spans="1:4" x14ac:dyDescent="0.3">
      <c r="A161" s="57" t="s">
        <v>88</v>
      </c>
      <c r="B161" s="55" t="s">
        <v>89</v>
      </c>
      <c r="C161" s="56">
        <v>135311</v>
      </c>
      <c r="D161" s="76">
        <v>144214</v>
      </c>
    </row>
    <row r="162" spans="1:4" x14ac:dyDescent="0.3">
      <c r="A162" s="57" t="s">
        <v>88</v>
      </c>
      <c r="B162" s="55" t="s">
        <v>148</v>
      </c>
      <c r="C162" s="56">
        <v>9000</v>
      </c>
      <c r="D162" s="76">
        <v>7000</v>
      </c>
    </row>
    <row r="163" spans="1:4" x14ac:dyDescent="0.3">
      <c r="A163" s="57" t="s">
        <v>94</v>
      </c>
      <c r="B163" s="55" t="s">
        <v>218</v>
      </c>
      <c r="C163" s="56">
        <v>2819</v>
      </c>
      <c r="D163" s="76">
        <v>83110</v>
      </c>
    </row>
    <row r="164" spans="1:4" x14ac:dyDescent="0.3">
      <c r="A164" s="57" t="s">
        <v>94</v>
      </c>
      <c r="B164" s="55" t="s">
        <v>219</v>
      </c>
      <c r="C164" s="56">
        <v>3000</v>
      </c>
      <c r="D164" s="76">
        <v>3000</v>
      </c>
    </row>
    <row r="165" spans="1:4" x14ac:dyDescent="0.3">
      <c r="A165" s="57" t="s">
        <v>94</v>
      </c>
      <c r="B165" s="55" t="s">
        <v>229</v>
      </c>
      <c r="C165" s="56">
        <v>8050</v>
      </c>
      <c r="D165" s="76">
        <v>3000</v>
      </c>
    </row>
    <row r="166" spans="1:4" x14ac:dyDescent="0.3">
      <c r="A166" s="57" t="s">
        <v>94</v>
      </c>
      <c r="B166" s="55" t="s">
        <v>220</v>
      </c>
      <c r="C166" s="56">
        <v>16070</v>
      </c>
      <c r="D166" s="76">
        <v>16786</v>
      </c>
    </row>
    <row r="167" spans="1:4" x14ac:dyDescent="0.3">
      <c r="A167" s="58" t="s">
        <v>235</v>
      </c>
      <c r="B167" s="55" t="s">
        <v>236</v>
      </c>
      <c r="C167" s="113">
        <v>0</v>
      </c>
      <c r="D167" s="112">
        <v>35000</v>
      </c>
    </row>
    <row r="168" spans="1:4" x14ac:dyDescent="0.3">
      <c r="A168" s="57" t="s">
        <v>95</v>
      </c>
      <c r="B168" s="55" t="s">
        <v>221</v>
      </c>
      <c r="C168" s="56">
        <v>22527</v>
      </c>
      <c r="D168" s="76">
        <v>28029</v>
      </c>
    </row>
    <row r="169" spans="1:4" ht="19.5" thickBot="1" x14ac:dyDescent="0.35">
      <c r="A169" s="71" t="s">
        <v>96</v>
      </c>
      <c r="B169" s="78" t="s">
        <v>97</v>
      </c>
      <c r="C169" s="73">
        <v>4000</v>
      </c>
      <c r="D169" s="105">
        <v>4800</v>
      </c>
    </row>
    <row r="170" spans="1:4" x14ac:dyDescent="0.3">
      <c r="A170" s="64" t="s">
        <v>136</v>
      </c>
      <c r="B170" s="74" t="s">
        <v>137</v>
      </c>
      <c r="C170" s="69">
        <v>6841139</v>
      </c>
      <c r="D170" s="106">
        <f>SUM(D171:D194)</f>
        <v>6079405</v>
      </c>
    </row>
    <row r="171" spans="1:4" x14ac:dyDescent="0.3">
      <c r="A171" s="54" t="s">
        <v>98</v>
      </c>
      <c r="B171" s="55" t="s">
        <v>222</v>
      </c>
      <c r="C171" s="110">
        <v>726131</v>
      </c>
      <c r="D171" s="76">
        <v>394469</v>
      </c>
    </row>
    <row r="172" spans="1:4" x14ac:dyDescent="0.3">
      <c r="A172" s="57" t="s">
        <v>98</v>
      </c>
      <c r="B172" s="59" t="s">
        <v>223</v>
      </c>
      <c r="C172" s="110">
        <v>669210</v>
      </c>
      <c r="D172" s="76">
        <v>587591</v>
      </c>
    </row>
    <row r="173" spans="1:4" x14ac:dyDescent="0.3">
      <c r="A173" s="57" t="s">
        <v>98</v>
      </c>
      <c r="B173" s="59" t="s">
        <v>224</v>
      </c>
      <c r="C173" s="110">
        <v>158099</v>
      </c>
      <c r="D173" s="76">
        <v>155716</v>
      </c>
    </row>
    <row r="174" spans="1:4" x14ac:dyDescent="0.3">
      <c r="A174" s="57" t="s">
        <v>98</v>
      </c>
      <c r="B174" s="59" t="s">
        <v>225</v>
      </c>
      <c r="C174" s="110">
        <v>91951</v>
      </c>
      <c r="D174" s="76">
        <v>87876</v>
      </c>
    </row>
    <row r="175" spans="1:4" x14ac:dyDescent="0.3">
      <c r="A175" s="57" t="s">
        <v>98</v>
      </c>
      <c r="B175" s="59" t="s">
        <v>226</v>
      </c>
      <c r="C175" s="110">
        <v>108499</v>
      </c>
      <c r="D175" s="76">
        <v>97794</v>
      </c>
    </row>
    <row r="176" spans="1:4" x14ac:dyDescent="0.3">
      <c r="A176" s="57" t="s">
        <v>98</v>
      </c>
      <c r="B176" s="55" t="s">
        <v>138</v>
      </c>
      <c r="C176" s="110">
        <v>117200</v>
      </c>
      <c r="D176" s="76">
        <v>113700</v>
      </c>
    </row>
    <row r="177" spans="1:4" x14ac:dyDescent="0.3">
      <c r="A177" s="58" t="s">
        <v>99</v>
      </c>
      <c r="B177" s="59" t="s">
        <v>100</v>
      </c>
      <c r="C177" s="110">
        <v>554501</v>
      </c>
      <c r="D177" s="76">
        <v>566937</v>
      </c>
    </row>
    <row r="178" spans="1:4" x14ac:dyDescent="0.3">
      <c r="A178" s="58" t="s">
        <v>99</v>
      </c>
      <c r="B178" s="59" t="s">
        <v>149</v>
      </c>
      <c r="C178" s="110">
        <v>331136</v>
      </c>
      <c r="D178" s="76">
        <v>316765</v>
      </c>
    </row>
    <row r="179" spans="1:4" x14ac:dyDescent="0.3">
      <c r="A179" s="58" t="s">
        <v>99</v>
      </c>
      <c r="B179" s="59" t="s">
        <v>188</v>
      </c>
      <c r="C179" s="110">
        <v>91200</v>
      </c>
      <c r="D179" s="76">
        <v>93500</v>
      </c>
    </row>
    <row r="180" spans="1:4" x14ac:dyDescent="0.3">
      <c r="A180" s="57" t="s">
        <v>99</v>
      </c>
      <c r="B180" s="55" t="s">
        <v>150</v>
      </c>
      <c r="C180" s="110">
        <v>1549530</v>
      </c>
      <c r="D180" s="76">
        <v>1122037</v>
      </c>
    </row>
    <row r="181" spans="1:4" x14ac:dyDescent="0.3">
      <c r="A181" s="57" t="s">
        <v>99</v>
      </c>
      <c r="B181" s="59" t="s">
        <v>151</v>
      </c>
      <c r="C181" s="110">
        <v>1359166</v>
      </c>
      <c r="D181" s="76">
        <v>1512000</v>
      </c>
    </row>
    <row r="182" spans="1:4" x14ac:dyDescent="0.3">
      <c r="A182" s="57" t="s">
        <v>101</v>
      </c>
      <c r="B182" s="55" t="s">
        <v>102</v>
      </c>
      <c r="C182" s="110">
        <v>53637</v>
      </c>
      <c r="D182" s="76">
        <v>50501</v>
      </c>
    </row>
    <row r="183" spans="1:4" x14ac:dyDescent="0.3">
      <c r="A183" s="57" t="s">
        <v>103</v>
      </c>
      <c r="B183" s="55" t="s">
        <v>104</v>
      </c>
      <c r="C183" s="110">
        <v>157903</v>
      </c>
      <c r="D183" s="76">
        <v>157403</v>
      </c>
    </row>
    <row r="184" spans="1:4" x14ac:dyDescent="0.3">
      <c r="A184" s="57" t="s">
        <v>103</v>
      </c>
      <c r="B184" s="59" t="s">
        <v>105</v>
      </c>
      <c r="C184" s="110">
        <v>178942</v>
      </c>
      <c r="D184" s="76">
        <v>172942</v>
      </c>
    </row>
    <row r="185" spans="1:4" x14ac:dyDescent="0.3">
      <c r="A185" s="79" t="s">
        <v>103</v>
      </c>
      <c r="B185" s="59" t="s">
        <v>230</v>
      </c>
      <c r="C185" s="110">
        <v>235089</v>
      </c>
      <c r="D185" s="76">
        <v>188488</v>
      </c>
    </row>
    <row r="186" spans="1:4" x14ac:dyDescent="0.3">
      <c r="A186" s="67" t="s">
        <v>103</v>
      </c>
      <c r="B186" s="59" t="s">
        <v>231</v>
      </c>
      <c r="C186" s="110">
        <v>3250</v>
      </c>
      <c r="D186" s="76">
        <v>0</v>
      </c>
    </row>
    <row r="187" spans="1:4" x14ac:dyDescent="0.3">
      <c r="A187" s="57" t="s">
        <v>103</v>
      </c>
      <c r="B187" s="59" t="s">
        <v>193</v>
      </c>
      <c r="C187" s="110">
        <v>10000</v>
      </c>
      <c r="D187" s="76">
        <v>10000</v>
      </c>
    </row>
    <row r="188" spans="1:4" x14ac:dyDescent="0.3">
      <c r="A188" s="57" t="s">
        <v>106</v>
      </c>
      <c r="B188" s="59" t="s">
        <v>189</v>
      </c>
      <c r="C188" s="110">
        <v>107105</v>
      </c>
      <c r="D188" s="76">
        <v>108200</v>
      </c>
    </row>
    <row r="189" spans="1:4" x14ac:dyDescent="0.3">
      <c r="A189" s="57" t="s">
        <v>107</v>
      </c>
      <c r="B189" s="59" t="s">
        <v>202</v>
      </c>
      <c r="C189" s="110">
        <v>110401</v>
      </c>
      <c r="D189" s="76">
        <v>110400</v>
      </c>
    </row>
    <row r="190" spans="1:4" x14ac:dyDescent="0.3">
      <c r="A190" s="57" t="s">
        <v>107</v>
      </c>
      <c r="B190" s="59" t="s">
        <v>203</v>
      </c>
      <c r="C190" s="110">
        <v>111678</v>
      </c>
      <c r="D190" s="76">
        <v>117925</v>
      </c>
    </row>
    <row r="191" spans="1:4" x14ac:dyDescent="0.3">
      <c r="A191" s="57" t="s">
        <v>107</v>
      </c>
      <c r="B191" s="59" t="s">
        <v>204</v>
      </c>
      <c r="C191" s="110">
        <v>44646</v>
      </c>
      <c r="D191" s="76">
        <v>44646</v>
      </c>
    </row>
    <row r="192" spans="1:4" x14ac:dyDescent="0.3">
      <c r="A192" s="57" t="s">
        <v>107</v>
      </c>
      <c r="B192" s="59" t="s">
        <v>205</v>
      </c>
      <c r="C192" s="110">
        <v>24708</v>
      </c>
      <c r="D192" s="76">
        <v>24358</v>
      </c>
    </row>
    <row r="193" spans="1:5" x14ac:dyDescent="0.3">
      <c r="A193" s="57" t="s">
        <v>108</v>
      </c>
      <c r="B193" s="59" t="s">
        <v>152</v>
      </c>
      <c r="C193" s="110">
        <v>34819</v>
      </c>
      <c r="D193" s="76">
        <v>33819</v>
      </c>
    </row>
    <row r="194" spans="1:5" x14ac:dyDescent="0.3">
      <c r="A194" s="58" t="s">
        <v>153</v>
      </c>
      <c r="B194" s="59" t="s">
        <v>154</v>
      </c>
      <c r="C194" s="110">
        <v>12338</v>
      </c>
      <c r="D194" s="76">
        <v>12338</v>
      </c>
    </row>
    <row r="195" spans="1:5" x14ac:dyDescent="0.3">
      <c r="A195" s="64" t="s">
        <v>49</v>
      </c>
      <c r="B195" s="74" t="s">
        <v>139</v>
      </c>
      <c r="C195" s="114">
        <v>1586860</v>
      </c>
      <c r="D195" s="66">
        <f>SUM(D196:D206)</f>
        <v>2712149</v>
      </c>
    </row>
    <row r="196" spans="1:5" x14ac:dyDescent="0.3">
      <c r="A196" s="57" t="s">
        <v>110</v>
      </c>
      <c r="B196" s="55" t="s">
        <v>109</v>
      </c>
      <c r="C196" s="110">
        <v>61550</v>
      </c>
      <c r="D196" s="56">
        <v>60100</v>
      </c>
    </row>
    <row r="197" spans="1:5" x14ac:dyDescent="0.3">
      <c r="A197" s="58" t="s">
        <v>110</v>
      </c>
      <c r="B197" s="55" t="s">
        <v>232</v>
      </c>
      <c r="C197" s="110">
        <v>82995</v>
      </c>
      <c r="D197" s="56">
        <v>22451</v>
      </c>
    </row>
    <row r="198" spans="1:5" x14ac:dyDescent="0.3">
      <c r="A198" s="57" t="s">
        <v>111</v>
      </c>
      <c r="B198" s="55" t="s">
        <v>155</v>
      </c>
      <c r="C198" s="110">
        <v>281560</v>
      </c>
      <c r="D198" s="56">
        <v>257618</v>
      </c>
    </row>
    <row r="199" spans="1:5" x14ac:dyDescent="0.3">
      <c r="A199" s="57" t="s">
        <v>111</v>
      </c>
      <c r="B199" s="59" t="s">
        <v>239</v>
      </c>
      <c r="C199" s="110">
        <v>286000</v>
      </c>
      <c r="D199" s="56">
        <v>1512320</v>
      </c>
    </row>
    <row r="200" spans="1:5" x14ac:dyDescent="0.3">
      <c r="A200" s="57" t="s">
        <v>111</v>
      </c>
      <c r="B200" s="59" t="s">
        <v>194</v>
      </c>
      <c r="C200" s="110">
        <v>187624</v>
      </c>
      <c r="D200" s="56">
        <v>237350</v>
      </c>
    </row>
    <row r="201" spans="1:5" x14ac:dyDescent="0.3">
      <c r="A201" s="58" t="s">
        <v>111</v>
      </c>
      <c r="B201" s="59" t="s">
        <v>238</v>
      </c>
      <c r="C201" s="110">
        <v>0</v>
      </c>
      <c r="D201" s="56">
        <v>2150</v>
      </c>
    </row>
    <row r="202" spans="1:5" x14ac:dyDescent="0.3">
      <c r="A202" s="58" t="s">
        <v>156</v>
      </c>
      <c r="B202" s="59" t="s">
        <v>190</v>
      </c>
      <c r="C202" s="110">
        <v>18550</v>
      </c>
      <c r="D202" s="56">
        <v>20250</v>
      </c>
    </row>
    <row r="203" spans="1:5" x14ac:dyDescent="0.3">
      <c r="A203" s="58" t="s">
        <v>157</v>
      </c>
      <c r="B203" s="59" t="s">
        <v>233</v>
      </c>
      <c r="C203" s="110">
        <v>200789</v>
      </c>
      <c r="D203" s="56">
        <v>94919</v>
      </c>
    </row>
    <row r="204" spans="1:5" x14ac:dyDescent="0.3">
      <c r="A204" s="57" t="s">
        <v>112</v>
      </c>
      <c r="B204" s="55" t="s">
        <v>113</v>
      </c>
      <c r="C204" s="110">
        <v>385105</v>
      </c>
      <c r="D204" s="56">
        <v>390895</v>
      </c>
    </row>
    <row r="205" spans="1:5" x14ac:dyDescent="0.3">
      <c r="A205" s="57" t="s">
        <v>115</v>
      </c>
      <c r="B205" s="55" t="s">
        <v>114</v>
      </c>
      <c r="C205" s="110">
        <v>64237</v>
      </c>
      <c r="D205" s="56">
        <v>95646</v>
      </c>
    </row>
    <row r="206" spans="1:5" x14ac:dyDescent="0.3">
      <c r="A206" s="75" t="s">
        <v>116</v>
      </c>
      <c r="B206" s="80" t="s">
        <v>140</v>
      </c>
      <c r="C206" s="110">
        <v>18450</v>
      </c>
      <c r="D206" s="56">
        <v>18450</v>
      </c>
    </row>
    <row r="207" spans="1:5" ht="19.5" thickBot="1" x14ac:dyDescent="0.35">
      <c r="A207" s="117" t="s">
        <v>158</v>
      </c>
      <c r="B207" s="118"/>
      <c r="C207" s="111">
        <v>13385921</v>
      </c>
      <c r="D207" s="81">
        <f>D83+D91+D94+D103+D111+D126+D132+D170+D195</f>
        <v>13337976</v>
      </c>
      <c r="E207" s="46">
        <f>E54-D207</f>
        <v>0</v>
      </c>
    </row>
  </sheetData>
  <mergeCells count="3">
    <mergeCell ref="A82:B82"/>
    <mergeCell ref="A207:B207"/>
    <mergeCell ref="A4:B4"/>
  </mergeCells>
  <pageMargins left="0.7" right="0.7" top="0.75" bottom="0.75" header="0.3" footer="0.3"/>
  <pageSetup paperSize="9" scale="64" fitToHeight="0" orientation="portrait" r:id="rId1"/>
  <headerFooter differentOddEven="1" differentFirst="1">
    <firstHeader xml:space="preserve">&amp;RLisa
Mulgi Vallavolikogu
.... veebruar 2020. a.
määrusele nr. 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3"/>
  <sheetViews>
    <sheetView topLeftCell="A29" zoomScale="98" zoomScaleNormal="98" workbookViewId="0">
      <selection activeCell="A29" sqref="A1:XFD1048576"/>
    </sheetView>
  </sheetViews>
  <sheetFormatPr defaultRowHeight="15" x14ac:dyDescent="0.25"/>
  <cols>
    <col min="2" max="2" width="51.5703125" customWidth="1"/>
    <col min="3" max="3" width="12.28515625" customWidth="1"/>
  </cols>
  <sheetData>
    <row r="1" spans="1:3" ht="33.75" customHeight="1" x14ac:dyDescent="0.25">
      <c r="A1" s="120"/>
      <c r="B1" s="120"/>
      <c r="C1" s="120"/>
    </row>
    <row r="2" spans="1:3" x14ac:dyDescent="0.25">
      <c r="A2" s="9"/>
      <c r="B2" s="9"/>
      <c r="C2" s="11"/>
    </row>
    <row r="3" spans="1:3" x14ac:dyDescent="0.25">
      <c r="C3" s="2"/>
    </row>
    <row r="4" spans="1:3" x14ac:dyDescent="0.25">
      <c r="C4" s="2"/>
    </row>
    <row r="5" spans="1:3" x14ac:dyDescent="0.25">
      <c r="C5" s="2"/>
    </row>
    <row r="6" spans="1:3" ht="15" customHeight="1" x14ac:dyDescent="0.25">
      <c r="C6" s="2"/>
    </row>
    <row r="7" spans="1:3" ht="15" customHeight="1" x14ac:dyDescent="0.25">
      <c r="A7" s="13"/>
      <c r="C7" s="2"/>
    </row>
    <row r="8" spans="1:3" x14ac:dyDescent="0.25">
      <c r="C8" s="2"/>
    </row>
    <row r="9" spans="1:3" x14ac:dyDescent="0.25">
      <c r="C9" s="2"/>
    </row>
    <row r="10" spans="1:3" x14ac:dyDescent="0.25">
      <c r="A10" s="7"/>
      <c r="B10" s="3"/>
      <c r="C10" s="12"/>
    </row>
    <row r="11" spans="1:3" x14ac:dyDescent="0.25">
      <c r="A11" s="13"/>
      <c r="C11" s="2"/>
    </row>
    <row r="12" spans="1:3" x14ac:dyDescent="0.25">
      <c r="A12" s="13"/>
      <c r="C12" s="2"/>
    </row>
    <row r="13" spans="1:3" x14ac:dyDescent="0.25">
      <c r="A13" s="13"/>
      <c r="C13" s="2"/>
    </row>
    <row r="14" spans="1:3" x14ac:dyDescent="0.25">
      <c r="A14" s="9"/>
      <c r="B14" s="14"/>
      <c r="C14" s="11"/>
    </row>
    <row r="15" spans="1:3" x14ac:dyDescent="0.25">
      <c r="A15" s="20"/>
      <c r="B15" s="21"/>
      <c r="C15" s="22"/>
    </row>
    <row r="16" spans="1:3" x14ac:dyDescent="0.25">
      <c r="C16" s="2"/>
    </row>
    <row r="17" spans="1:3" x14ac:dyDescent="0.25">
      <c r="C17" s="2"/>
    </row>
    <row r="18" spans="1:3" x14ac:dyDescent="0.25">
      <c r="C18" s="2"/>
    </row>
    <row r="19" spans="1:3" x14ac:dyDescent="0.25">
      <c r="A19" s="13"/>
      <c r="C19" s="2"/>
    </row>
    <row r="20" spans="1:3" x14ac:dyDescent="0.25">
      <c r="C20" s="2"/>
    </row>
    <row r="21" spans="1:3" x14ac:dyDescent="0.25">
      <c r="C21" s="2"/>
    </row>
    <row r="22" spans="1:3" x14ac:dyDescent="0.25">
      <c r="A22" s="13"/>
      <c r="C22" s="2"/>
    </row>
    <row r="23" spans="1:3" x14ac:dyDescent="0.25">
      <c r="A23" s="9"/>
      <c r="B23" s="9"/>
      <c r="C23" s="11"/>
    </row>
    <row r="24" spans="1:3" x14ac:dyDescent="0.25">
      <c r="C24" s="2"/>
    </row>
    <row r="25" spans="1:3" x14ac:dyDescent="0.25">
      <c r="C25" s="2"/>
    </row>
    <row r="26" spans="1:3" x14ac:dyDescent="0.25">
      <c r="C26" s="2"/>
    </row>
    <row r="27" spans="1:3" x14ac:dyDescent="0.25">
      <c r="C27" s="2"/>
    </row>
    <row r="28" spans="1:3" x14ac:dyDescent="0.25">
      <c r="C28" s="2"/>
    </row>
    <row r="29" spans="1:3" x14ac:dyDescent="0.25">
      <c r="A29" s="13"/>
      <c r="C29" s="2"/>
    </row>
    <row r="30" spans="1:3" x14ac:dyDescent="0.25">
      <c r="A30" s="13"/>
      <c r="C30" s="2"/>
    </row>
    <row r="31" spans="1:3" x14ac:dyDescent="0.25">
      <c r="A31" s="13"/>
      <c r="C31" s="2"/>
    </row>
    <row r="32" spans="1:3" x14ac:dyDescent="0.25">
      <c r="A32" s="9"/>
      <c r="B32" s="9"/>
      <c r="C32" s="11"/>
    </row>
    <row r="33" spans="1:3" x14ac:dyDescent="0.25">
      <c r="A33" s="13"/>
      <c r="C33" s="2"/>
    </row>
    <row r="34" spans="1:3" x14ac:dyDescent="0.25">
      <c r="B34" s="15"/>
      <c r="C34" s="2"/>
    </row>
    <row r="35" spans="1:3" x14ac:dyDescent="0.25">
      <c r="C35" s="2"/>
    </row>
    <row r="36" spans="1:3" x14ac:dyDescent="0.25">
      <c r="A36" s="13"/>
      <c r="C36" s="2"/>
    </row>
    <row r="37" spans="1:3" x14ac:dyDescent="0.25">
      <c r="C37" s="2"/>
    </row>
    <row r="38" spans="1:3" x14ac:dyDescent="0.25">
      <c r="A38" s="13"/>
      <c r="C38" s="2"/>
    </row>
    <row r="39" spans="1:3" x14ac:dyDescent="0.25">
      <c r="A39" s="13"/>
      <c r="C39" s="2"/>
    </row>
    <row r="40" spans="1:3" x14ac:dyDescent="0.25">
      <c r="A40" s="13"/>
      <c r="C40" s="2"/>
    </row>
    <row r="41" spans="1:3" x14ac:dyDescent="0.25">
      <c r="A41" s="13"/>
      <c r="C41" s="2"/>
    </row>
    <row r="42" spans="1:3" x14ac:dyDescent="0.25">
      <c r="A42" s="13"/>
      <c r="C42" s="2"/>
    </row>
    <row r="43" spans="1:3" x14ac:dyDescent="0.25">
      <c r="A43" s="13"/>
      <c r="C43" s="2"/>
    </row>
    <row r="44" spans="1:3" x14ac:dyDescent="0.25">
      <c r="A44" s="13"/>
      <c r="C44" s="2"/>
    </row>
    <row r="45" spans="1:3" x14ac:dyDescent="0.25">
      <c r="A45" s="13"/>
      <c r="C45" s="2"/>
    </row>
    <row r="46" spans="1:3" x14ac:dyDescent="0.25">
      <c r="A46" s="9"/>
      <c r="B46" s="9"/>
      <c r="C46" s="11"/>
    </row>
    <row r="47" spans="1:3" x14ac:dyDescent="0.25">
      <c r="C47" s="2"/>
    </row>
    <row r="48" spans="1:3" x14ac:dyDescent="0.25">
      <c r="C48" s="2"/>
    </row>
    <row r="49" spans="1:3" x14ac:dyDescent="0.25">
      <c r="C49" s="2"/>
    </row>
    <row r="50" spans="1:3" x14ac:dyDescent="0.25">
      <c r="C50" s="2"/>
    </row>
    <row r="51" spans="1:3" x14ac:dyDescent="0.25">
      <c r="C51" s="2"/>
    </row>
    <row r="52" spans="1:3" x14ac:dyDescent="0.25">
      <c r="A52" s="9"/>
      <c r="B52" s="9"/>
      <c r="C52" s="11"/>
    </row>
    <row r="53" spans="1:3" x14ac:dyDescent="0.25">
      <c r="A53" s="13"/>
      <c r="C53" s="2"/>
    </row>
    <row r="54" spans="1:3" x14ac:dyDescent="0.25">
      <c r="A54" s="13"/>
      <c r="C54" s="2"/>
    </row>
    <row r="55" spans="1:3" x14ac:dyDescent="0.25">
      <c r="A55" s="13"/>
      <c r="C55" s="2"/>
    </row>
    <row r="56" spans="1:3" x14ac:dyDescent="0.25">
      <c r="A56" s="13"/>
      <c r="C56" s="2"/>
    </row>
    <row r="57" spans="1:3" x14ac:dyDescent="0.25">
      <c r="A57" s="13"/>
      <c r="C57" s="2"/>
    </row>
    <row r="58" spans="1:3" x14ac:dyDescent="0.25">
      <c r="A58" s="13"/>
      <c r="C58" s="2"/>
    </row>
    <row r="59" spans="1:3" x14ac:dyDescent="0.25">
      <c r="A59" s="13"/>
      <c r="C59" s="2"/>
    </row>
    <row r="60" spans="1:3" x14ac:dyDescent="0.25">
      <c r="A60" s="13"/>
      <c r="C60" s="2"/>
    </row>
    <row r="61" spans="1:3" x14ac:dyDescent="0.25">
      <c r="A61" s="13"/>
      <c r="C61" s="2"/>
    </row>
    <row r="62" spans="1:3" x14ac:dyDescent="0.25">
      <c r="A62" s="13"/>
      <c r="C62" s="2"/>
    </row>
    <row r="63" spans="1:3" x14ac:dyDescent="0.25">
      <c r="C63" s="2"/>
    </row>
    <row r="64" spans="1:3" x14ac:dyDescent="0.25">
      <c r="C64" s="2"/>
    </row>
    <row r="65" spans="1:3" x14ac:dyDescent="0.25">
      <c r="A65" s="13"/>
      <c r="C65" s="2"/>
    </row>
    <row r="66" spans="1:3" x14ac:dyDescent="0.25">
      <c r="A66" s="13"/>
      <c r="C66" s="2"/>
    </row>
    <row r="67" spans="1:3" x14ac:dyDescent="0.25">
      <c r="A67" s="13"/>
      <c r="C67" s="2"/>
    </row>
    <row r="68" spans="1:3" x14ac:dyDescent="0.25">
      <c r="A68" s="13"/>
      <c r="C68" s="2"/>
    </row>
    <row r="69" spans="1:3" x14ac:dyDescent="0.25">
      <c r="A69" s="13"/>
      <c r="C69" s="2"/>
    </row>
    <row r="70" spans="1:3" x14ac:dyDescent="0.25">
      <c r="A70" s="13"/>
      <c r="C70" s="2"/>
    </row>
    <row r="71" spans="1:3" x14ac:dyDescent="0.25">
      <c r="B71" s="1"/>
      <c r="C71" s="2"/>
    </row>
    <row r="72" spans="1:3" x14ac:dyDescent="0.25">
      <c r="B72" s="10"/>
      <c r="C72" s="2"/>
    </row>
    <row r="73" spans="1:3" x14ac:dyDescent="0.25">
      <c r="C73" s="2"/>
    </row>
    <row r="74" spans="1:3" x14ac:dyDescent="0.25">
      <c r="C74" s="2"/>
    </row>
    <row r="75" spans="1:3" x14ac:dyDescent="0.25">
      <c r="C75" s="2"/>
    </row>
    <row r="76" spans="1:3" x14ac:dyDescent="0.25">
      <c r="C76" s="2"/>
    </row>
    <row r="77" spans="1:3" x14ac:dyDescent="0.25">
      <c r="C77" s="2"/>
    </row>
    <row r="78" spans="1:3" x14ac:dyDescent="0.25">
      <c r="C78" s="2"/>
    </row>
    <row r="79" spans="1:3" x14ac:dyDescent="0.25">
      <c r="C79" s="2"/>
    </row>
    <row r="80" spans="1:3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C85" s="2"/>
    </row>
    <row r="86" spans="1:3" x14ac:dyDescent="0.25">
      <c r="A86" s="13"/>
      <c r="C86" s="2"/>
    </row>
    <row r="87" spans="1:3" x14ac:dyDescent="0.25">
      <c r="A87" s="13"/>
      <c r="C87" s="2"/>
    </row>
    <row r="88" spans="1:3" x14ac:dyDescent="0.25">
      <c r="A88" s="9"/>
      <c r="B88" s="9"/>
      <c r="C88" s="11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A95" s="13"/>
      <c r="C95" s="2"/>
    </row>
    <row r="96" spans="1:3" x14ac:dyDescent="0.25">
      <c r="A96" s="13"/>
      <c r="C96" s="2"/>
    </row>
    <row r="97" spans="1:3" x14ac:dyDescent="0.25">
      <c r="A97" s="13"/>
      <c r="C97" s="2"/>
    </row>
    <row r="98" spans="1:3" x14ac:dyDescent="0.25">
      <c r="C98" s="2"/>
    </row>
    <row r="99" spans="1:3" x14ac:dyDescent="0.25">
      <c r="C99" s="2"/>
    </row>
    <row r="100" spans="1:3" x14ac:dyDescent="0.25">
      <c r="C100" s="2"/>
    </row>
    <row r="101" spans="1:3" x14ac:dyDescent="0.25">
      <c r="C101" s="2"/>
    </row>
    <row r="102" spans="1:3" x14ac:dyDescent="0.25">
      <c r="C102" s="2"/>
    </row>
    <row r="103" spans="1:3" x14ac:dyDescent="0.25">
      <c r="C103" s="2"/>
    </row>
    <row r="104" spans="1:3" x14ac:dyDescent="0.25">
      <c r="C104" s="2"/>
    </row>
    <row r="105" spans="1:3" ht="16.5" customHeight="1" x14ac:dyDescent="0.25">
      <c r="C105" s="2"/>
    </row>
    <row r="106" spans="1:3" x14ac:dyDescent="0.25">
      <c r="C106" s="2"/>
    </row>
    <row r="107" spans="1:3" x14ac:dyDescent="0.25">
      <c r="C107" s="2"/>
    </row>
    <row r="108" spans="1:3" x14ac:dyDescent="0.25">
      <c r="C108" s="2"/>
    </row>
    <row r="109" spans="1:3" x14ac:dyDescent="0.25">
      <c r="C109" s="2"/>
    </row>
    <row r="110" spans="1:3" x14ac:dyDescent="0.25">
      <c r="C110" s="2"/>
    </row>
    <row r="111" spans="1:3" x14ac:dyDescent="0.25">
      <c r="C111" s="2"/>
    </row>
    <row r="112" spans="1:3" x14ac:dyDescent="0.25">
      <c r="C112" s="2"/>
    </row>
    <row r="113" spans="1:3" x14ac:dyDescent="0.25">
      <c r="A113" s="13"/>
      <c r="C113" s="2"/>
    </row>
    <row r="114" spans="1:3" x14ac:dyDescent="0.25">
      <c r="A114" s="9"/>
      <c r="B114" s="9"/>
      <c r="C114" s="11"/>
    </row>
    <row r="115" spans="1:3" x14ac:dyDescent="0.25">
      <c r="C115" s="2"/>
    </row>
    <row r="116" spans="1:3" x14ac:dyDescent="0.25">
      <c r="C116" s="2"/>
    </row>
    <row r="117" spans="1:3" x14ac:dyDescent="0.25">
      <c r="C117" s="2"/>
    </row>
    <row r="118" spans="1:3" x14ac:dyDescent="0.25">
      <c r="C118" s="2"/>
    </row>
    <row r="119" spans="1:3" x14ac:dyDescent="0.25">
      <c r="A119" s="13"/>
      <c r="C119" s="2"/>
    </row>
    <row r="120" spans="1:3" x14ac:dyDescent="0.25">
      <c r="A120" s="13"/>
      <c r="C120" s="2"/>
    </row>
    <row r="121" spans="1:3" x14ac:dyDescent="0.25">
      <c r="C121" s="2"/>
    </row>
    <row r="122" spans="1:3" x14ac:dyDescent="0.25">
      <c r="C122" s="2"/>
    </row>
    <row r="123" spans="1:3" x14ac:dyDescent="0.25">
      <c r="C123" s="2"/>
    </row>
    <row r="124" spans="1:3" x14ac:dyDescent="0.25">
      <c r="A124" s="121"/>
      <c r="B124" s="121"/>
      <c r="C124" s="18"/>
    </row>
    <row r="130" spans="4:8" x14ac:dyDescent="0.25">
      <c r="D130" s="19"/>
      <c r="E130" s="19"/>
      <c r="F130" s="19"/>
      <c r="G130" s="19"/>
      <c r="H130" s="19"/>
    </row>
    <row r="131" spans="4:8" x14ac:dyDescent="0.25">
      <c r="D131" s="19"/>
      <c r="E131" s="19"/>
      <c r="F131" s="19"/>
      <c r="G131" s="19"/>
      <c r="H131" s="19"/>
    </row>
    <row r="132" spans="4:8" x14ac:dyDescent="0.25">
      <c r="D132" s="19"/>
      <c r="E132" s="19"/>
      <c r="F132" s="19"/>
      <c r="G132" s="19"/>
      <c r="H132" s="19"/>
    </row>
    <row r="133" spans="4:8" x14ac:dyDescent="0.25">
      <c r="D133" s="19"/>
      <c r="E133" s="19"/>
      <c r="F133" s="19"/>
      <c r="G133" s="19"/>
      <c r="H133" s="19"/>
    </row>
  </sheetData>
  <mergeCells count="2">
    <mergeCell ref="A1:C1"/>
    <mergeCell ref="A124:B124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5"/>
  <sheetViews>
    <sheetView workbookViewId="0">
      <selection sqref="A1:XFD1048576"/>
    </sheetView>
  </sheetViews>
  <sheetFormatPr defaultColWidth="9.140625" defaultRowHeight="18" customHeight="1" x14ac:dyDescent="0.25"/>
  <cols>
    <col min="1" max="1" width="64.7109375" customWidth="1"/>
    <col min="2" max="2" width="15.5703125" customWidth="1"/>
    <col min="3" max="4" width="12.85546875" customWidth="1"/>
    <col min="5" max="5" width="13.85546875" customWidth="1"/>
  </cols>
  <sheetData>
    <row r="1" spans="1:2" ht="18" customHeight="1" x14ac:dyDescent="0.25">
      <c r="A1" s="23"/>
      <c r="B1" s="23"/>
    </row>
    <row r="2" spans="1:2" ht="18" customHeight="1" x14ac:dyDescent="0.25">
      <c r="A2" s="24"/>
      <c r="B2" s="23"/>
    </row>
    <row r="3" spans="1:2" ht="18" customHeight="1" x14ac:dyDescent="0.25">
      <c r="A3" s="24"/>
      <c r="B3" s="24"/>
    </row>
    <row r="4" spans="1:2" ht="18" customHeight="1" x14ac:dyDescent="0.25">
      <c r="A4" s="23"/>
      <c r="B4" s="23"/>
    </row>
    <row r="5" spans="1:2" ht="18" customHeight="1" x14ac:dyDescent="0.25">
      <c r="A5" s="23"/>
      <c r="B5" s="23"/>
    </row>
    <row r="6" spans="1:2" ht="18" customHeight="1" x14ac:dyDescent="0.25">
      <c r="A6" s="23"/>
      <c r="B6" s="23"/>
    </row>
    <row r="7" spans="1:2" ht="18" customHeight="1" x14ac:dyDescent="0.25">
      <c r="A7" s="23"/>
      <c r="B7" s="23"/>
    </row>
    <row r="8" spans="1:2" ht="18" customHeight="1" x14ac:dyDescent="0.25">
      <c r="A8" s="23"/>
      <c r="B8" s="23"/>
    </row>
    <row r="9" spans="1:2" ht="18" customHeight="1" x14ac:dyDescent="0.25">
      <c r="A9" s="23"/>
      <c r="B9" s="23"/>
    </row>
    <row r="10" spans="1:2" ht="18" customHeight="1" x14ac:dyDescent="0.25">
      <c r="A10" s="23"/>
      <c r="B10" s="23"/>
    </row>
    <row r="11" spans="1:2" ht="18" customHeight="1" x14ac:dyDescent="0.25">
      <c r="A11" s="23"/>
      <c r="B11" s="23"/>
    </row>
    <row r="12" spans="1:2" ht="18" customHeight="1" x14ac:dyDescent="0.25">
      <c r="A12" s="23"/>
      <c r="B12" s="23"/>
    </row>
    <row r="13" spans="1:2" ht="18" customHeight="1" x14ac:dyDescent="0.25">
      <c r="A13" s="23"/>
      <c r="B13" s="23"/>
    </row>
    <row r="14" spans="1:2" ht="18" customHeight="1" x14ac:dyDescent="0.25">
      <c r="A14" s="23"/>
      <c r="B14" s="23"/>
    </row>
    <row r="15" spans="1:2" ht="18" customHeight="1" x14ac:dyDescent="0.25">
      <c r="A15" s="23"/>
      <c r="B15" s="23"/>
    </row>
    <row r="16" spans="1:2" ht="18" customHeight="1" x14ac:dyDescent="0.25">
      <c r="A16" s="23"/>
      <c r="B16" s="23"/>
    </row>
    <row r="17" spans="1:2" ht="18" customHeight="1" x14ac:dyDescent="0.25">
      <c r="A17" s="23"/>
      <c r="B17" s="23"/>
    </row>
    <row r="18" spans="1:2" ht="18" customHeight="1" x14ac:dyDescent="0.25">
      <c r="A18" s="24"/>
      <c r="B18" s="24"/>
    </row>
    <row r="19" spans="1:2" ht="18" customHeight="1" x14ac:dyDescent="0.25">
      <c r="A19" s="23"/>
      <c r="B19" s="23"/>
    </row>
    <row r="20" spans="1:2" ht="18" customHeight="1" x14ac:dyDescent="0.25">
      <c r="A20" s="23"/>
      <c r="B20" s="23"/>
    </row>
    <row r="21" spans="1:2" ht="18" customHeight="1" x14ac:dyDescent="0.25">
      <c r="A21" s="23"/>
      <c r="B21" s="23"/>
    </row>
    <row r="22" spans="1:2" ht="18" customHeight="1" x14ac:dyDescent="0.25">
      <c r="A22" s="23"/>
      <c r="B22" s="23"/>
    </row>
    <row r="23" spans="1:2" ht="18" customHeight="1" x14ac:dyDescent="0.25">
      <c r="A23" s="23"/>
      <c r="B23" s="23"/>
    </row>
    <row r="24" spans="1:2" ht="18" customHeight="1" x14ac:dyDescent="0.25">
      <c r="A24" s="23"/>
      <c r="B24" s="23"/>
    </row>
    <row r="25" spans="1:2" ht="18" customHeight="1" x14ac:dyDescent="0.25">
      <c r="A25" s="23"/>
      <c r="B25" s="23"/>
    </row>
    <row r="26" spans="1:2" ht="18" customHeight="1" x14ac:dyDescent="0.25">
      <c r="A26" s="23"/>
      <c r="B26" s="23"/>
    </row>
    <row r="27" spans="1:2" ht="18" customHeight="1" x14ac:dyDescent="0.25">
      <c r="A27" s="23"/>
      <c r="B27" s="23"/>
    </row>
    <row r="28" spans="1:2" ht="18" customHeight="1" x14ac:dyDescent="0.25">
      <c r="A28" s="23"/>
      <c r="B28" s="23"/>
    </row>
    <row r="29" spans="1:2" ht="18" customHeight="1" x14ac:dyDescent="0.25">
      <c r="A29" s="24"/>
      <c r="B29" s="24"/>
    </row>
    <row r="30" spans="1:2" ht="18" customHeight="1" x14ac:dyDescent="0.25">
      <c r="A30" s="23"/>
      <c r="B30" s="23"/>
    </row>
    <row r="31" spans="1:2" ht="18" customHeight="1" x14ac:dyDescent="0.25">
      <c r="A31" s="23"/>
      <c r="B31" s="23"/>
    </row>
    <row r="32" spans="1:2" ht="18" customHeight="1" x14ac:dyDescent="0.25">
      <c r="A32" s="23"/>
      <c r="B32" s="23"/>
    </row>
    <row r="33" spans="1:8" ht="18" customHeight="1" x14ac:dyDescent="0.25">
      <c r="A33" s="24"/>
      <c r="B33" s="24"/>
    </row>
    <row r="34" spans="1:8" ht="18" customHeight="1" x14ac:dyDescent="0.25">
      <c r="A34" s="23"/>
      <c r="B34" s="23"/>
    </row>
    <row r="36" spans="1:8" ht="18" customHeight="1" x14ac:dyDescent="0.25">
      <c r="A36" s="25"/>
    </row>
    <row r="38" spans="1:8" ht="18" customHeight="1" x14ac:dyDescent="0.25">
      <c r="A38" s="26"/>
    </row>
    <row r="40" spans="1:8" ht="18" customHeight="1" x14ac:dyDescent="0.25">
      <c r="A40" s="27"/>
      <c r="B40" s="27"/>
      <c r="C40" s="27"/>
      <c r="D40" s="27"/>
      <c r="E40" s="27"/>
      <c r="F40" s="27"/>
      <c r="G40" s="123"/>
      <c r="H40" s="123"/>
    </row>
    <row r="41" spans="1:8" ht="18" customHeight="1" x14ac:dyDescent="0.25">
      <c r="A41" s="122"/>
      <c r="B41" s="122"/>
      <c r="C41" s="122"/>
      <c r="D41" s="122"/>
      <c r="E41" s="122"/>
      <c r="F41" s="28"/>
      <c r="G41" s="122"/>
      <c r="H41" s="122"/>
    </row>
    <row r="42" spans="1:8" ht="18" customHeight="1" x14ac:dyDescent="0.25">
      <c r="A42" s="122"/>
      <c r="B42" s="122"/>
      <c r="C42" s="122"/>
      <c r="D42" s="23"/>
      <c r="E42" s="23"/>
      <c r="F42" s="23"/>
      <c r="G42" s="122"/>
      <c r="H42" s="122"/>
    </row>
    <row r="43" spans="1:8" ht="18" customHeight="1" x14ac:dyDescent="0.25">
      <c r="A43" s="23"/>
    </row>
    <row r="44" spans="1:8" ht="18" customHeight="1" x14ac:dyDescent="0.25">
      <c r="A44" s="23"/>
      <c r="B44" s="23"/>
      <c r="C44" s="23"/>
      <c r="D44" s="23"/>
      <c r="E44" s="23"/>
    </row>
    <row r="45" spans="1:8" ht="18" customHeight="1" x14ac:dyDescent="0.25">
      <c r="A45" s="23"/>
    </row>
    <row r="46" spans="1:8" ht="18" customHeight="1" x14ac:dyDescent="0.25">
      <c r="A46" s="23"/>
      <c r="B46" s="23"/>
      <c r="C46" s="23"/>
      <c r="D46" s="23"/>
      <c r="E46" s="23"/>
    </row>
    <row r="47" spans="1:8" ht="18" customHeight="1" x14ac:dyDescent="0.25">
      <c r="A47" s="23"/>
    </row>
    <row r="48" spans="1:8" ht="18" customHeight="1" x14ac:dyDescent="0.25">
      <c r="A48" s="23"/>
      <c r="B48" s="23"/>
      <c r="C48" s="23"/>
      <c r="D48" s="23"/>
      <c r="E48" s="23"/>
    </row>
    <row r="49" spans="1:8" ht="18" customHeight="1" x14ac:dyDescent="0.25">
      <c r="A49" s="23"/>
    </row>
    <row r="50" spans="1:8" ht="18" customHeight="1" x14ac:dyDescent="0.25">
      <c r="A50" s="23"/>
      <c r="B50" s="23"/>
      <c r="C50" s="23"/>
      <c r="D50" s="23"/>
      <c r="E50" s="23"/>
    </row>
    <row r="51" spans="1:8" ht="18" customHeight="1" x14ac:dyDescent="0.25">
      <c r="A51" s="122"/>
      <c r="B51" s="122"/>
      <c r="C51" s="122"/>
      <c r="D51" s="122"/>
      <c r="E51" s="122"/>
      <c r="F51" s="122"/>
      <c r="G51" s="122"/>
      <c r="H51" s="122"/>
    </row>
    <row r="54" spans="1:8" ht="18" customHeight="1" x14ac:dyDescent="0.25">
      <c r="A54" s="29"/>
    </row>
    <row r="56" spans="1:8" ht="18" customHeight="1" x14ac:dyDescent="0.25">
      <c r="C56" s="2"/>
      <c r="D56" s="2"/>
      <c r="E56" s="2"/>
    </row>
    <row r="57" spans="1:8" ht="18" customHeight="1" x14ac:dyDescent="0.25">
      <c r="C57" s="2"/>
      <c r="D57" s="2"/>
      <c r="E57" s="2"/>
    </row>
    <row r="58" spans="1:8" ht="18" customHeight="1" x14ac:dyDescent="0.25">
      <c r="C58" s="2"/>
      <c r="D58" s="2"/>
      <c r="E58" s="2"/>
    </row>
    <row r="59" spans="1:8" ht="18" customHeight="1" x14ac:dyDescent="0.25">
      <c r="C59" s="2"/>
      <c r="D59" s="2"/>
      <c r="E59" s="2"/>
    </row>
    <row r="60" spans="1:8" ht="18" customHeight="1" x14ac:dyDescent="0.25">
      <c r="C60" s="2"/>
      <c r="D60" s="2"/>
      <c r="E60" s="2"/>
    </row>
    <row r="61" spans="1:8" ht="18" customHeight="1" x14ac:dyDescent="0.25">
      <c r="C61" s="2"/>
      <c r="D61" s="2"/>
      <c r="E61" s="2"/>
    </row>
    <row r="62" spans="1:8" ht="18" customHeight="1" x14ac:dyDescent="0.25">
      <c r="C62" s="2"/>
      <c r="D62" s="2"/>
      <c r="E62" s="2"/>
    </row>
    <row r="63" spans="1:8" ht="18" customHeight="1" x14ac:dyDescent="0.25">
      <c r="A63" s="7"/>
      <c r="B63" s="3"/>
      <c r="C63" s="12"/>
      <c r="D63" s="2"/>
      <c r="E63" s="12"/>
    </row>
    <row r="64" spans="1:8" ht="18" customHeight="1" x14ac:dyDescent="0.25">
      <c r="A64" s="13"/>
      <c r="C64" s="2"/>
      <c r="D64" s="2"/>
      <c r="E64" s="2"/>
    </row>
    <row r="65" spans="1:5" ht="18" customHeight="1" x14ac:dyDescent="0.25">
      <c r="A65" s="13"/>
      <c r="C65" s="2"/>
      <c r="D65" s="2"/>
      <c r="E65" s="2"/>
    </row>
    <row r="66" spans="1:5" ht="18" customHeight="1" x14ac:dyDescent="0.25">
      <c r="A66" s="13"/>
      <c r="C66" s="2"/>
      <c r="D66" s="2"/>
      <c r="E66" s="2"/>
    </row>
    <row r="67" spans="1:5" ht="18" customHeight="1" x14ac:dyDescent="0.25">
      <c r="A67" s="9"/>
      <c r="B67" s="14"/>
      <c r="C67" s="11"/>
      <c r="D67" s="2"/>
      <c r="E67" s="11"/>
    </row>
    <row r="68" spans="1:5" ht="18" customHeight="1" x14ac:dyDescent="0.25">
      <c r="C68" s="2"/>
      <c r="D68" s="2"/>
      <c r="E68" s="2"/>
    </row>
    <row r="69" spans="1:5" ht="18" customHeight="1" x14ac:dyDescent="0.25">
      <c r="C69" s="2"/>
      <c r="D69" s="2"/>
      <c r="E69" s="2"/>
    </row>
    <row r="70" spans="1:5" ht="18" customHeight="1" x14ac:dyDescent="0.25">
      <c r="C70" s="2"/>
      <c r="D70" s="2"/>
      <c r="E70" s="2"/>
    </row>
    <row r="71" spans="1:5" ht="18" customHeight="1" x14ac:dyDescent="0.25">
      <c r="A71" s="13"/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13"/>
      <c r="C74" s="2"/>
      <c r="D74" s="2"/>
      <c r="E74" s="2"/>
    </row>
    <row r="75" spans="1:5" ht="18" customHeight="1" x14ac:dyDescent="0.25">
      <c r="A75" s="13"/>
      <c r="C75" s="2"/>
      <c r="D75" s="2"/>
      <c r="E75" s="2"/>
    </row>
    <row r="76" spans="1:5" ht="18" customHeight="1" x14ac:dyDescent="0.25">
      <c r="A76" s="9"/>
      <c r="B76" s="9"/>
      <c r="C76" s="11"/>
      <c r="D76" s="2"/>
      <c r="E76" s="11"/>
    </row>
    <row r="77" spans="1:5" ht="18" customHeight="1" x14ac:dyDescent="0.25">
      <c r="C77" s="2"/>
      <c r="D77" s="2"/>
      <c r="E77" s="2"/>
    </row>
    <row r="78" spans="1:5" ht="18" customHeight="1" x14ac:dyDescent="0.25">
      <c r="C78" s="2"/>
      <c r="D78" s="2"/>
      <c r="E78" s="2"/>
    </row>
    <row r="79" spans="1:5" ht="18" customHeight="1" x14ac:dyDescent="0.25">
      <c r="C79" s="2"/>
      <c r="D79" s="2"/>
      <c r="E79" s="2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A82" s="13"/>
      <c r="C82" s="2"/>
      <c r="D82" s="2"/>
      <c r="E82" s="2"/>
    </row>
    <row r="83" spans="1:5" ht="18" customHeight="1" x14ac:dyDescent="0.25">
      <c r="A83" s="13"/>
      <c r="C83" s="2"/>
      <c r="D83" s="2"/>
      <c r="E83" s="2"/>
    </row>
    <row r="84" spans="1:5" ht="18" customHeight="1" x14ac:dyDescent="0.25">
      <c r="A84" s="13"/>
      <c r="C84" s="2"/>
      <c r="D84" s="2"/>
      <c r="E84" s="2"/>
    </row>
    <row r="85" spans="1:5" ht="18" customHeight="1" x14ac:dyDescent="0.25">
      <c r="A85" s="9"/>
      <c r="B85" s="9"/>
      <c r="C85" s="11"/>
      <c r="D85" s="2"/>
      <c r="E85" s="11"/>
    </row>
    <row r="86" spans="1:5" ht="18" customHeight="1" x14ac:dyDescent="0.25">
      <c r="B86" s="15"/>
      <c r="C86" s="2"/>
      <c r="D86" s="2"/>
      <c r="E86" s="2"/>
    </row>
    <row r="87" spans="1:5" ht="18" customHeight="1" x14ac:dyDescent="0.25">
      <c r="C87" s="2"/>
      <c r="D87" s="2"/>
      <c r="E87" s="2"/>
    </row>
    <row r="88" spans="1:5" ht="18" customHeight="1" x14ac:dyDescent="0.25">
      <c r="C88" s="2"/>
      <c r="D88" s="2"/>
      <c r="E88" s="2"/>
    </row>
    <row r="89" spans="1:5" ht="18" customHeight="1" x14ac:dyDescent="0.25">
      <c r="A89" s="13"/>
      <c r="C89" s="2"/>
      <c r="D89" s="2"/>
      <c r="E89" s="2"/>
    </row>
    <row r="90" spans="1:5" ht="18" customHeight="1" x14ac:dyDescent="0.25">
      <c r="A90" s="13"/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C92" s="2"/>
      <c r="D92" s="2"/>
      <c r="E92" s="2"/>
    </row>
    <row r="93" spans="1:5" ht="18" customHeight="1" x14ac:dyDescent="0.25"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A95" s="13"/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A97" s="13"/>
      <c r="C97" s="2"/>
      <c r="D97" s="2"/>
      <c r="E97" s="2"/>
    </row>
    <row r="98" spans="1:5" ht="18" customHeight="1" x14ac:dyDescent="0.25">
      <c r="A98" s="13"/>
      <c r="C98" s="2"/>
      <c r="D98" s="2"/>
      <c r="E98" s="2"/>
    </row>
    <row r="99" spans="1:5" ht="18" customHeight="1" x14ac:dyDescent="0.25">
      <c r="A99" s="13"/>
      <c r="C99" s="2"/>
      <c r="D99" s="2"/>
      <c r="E99" s="2"/>
    </row>
    <row r="100" spans="1:5" ht="18" customHeight="1" x14ac:dyDescent="0.25">
      <c r="A100" s="13"/>
      <c r="C100" s="2"/>
      <c r="D100" s="2"/>
      <c r="E100" s="2"/>
    </row>
    <row r="101" spans="1:5" ht="18" customHeight="1" x14ac:dyDescent="0.25">
      <c r="A101" s="13"/>
      <c r="C101" s="2"/>
      <c r="D101" s="2"/>
      <c r="E101" s="2"/>
    </row>
    <row r="102" spans="1:5" ht="18" customHeight="1" x14ac:dyDescent="0.25">
      <c r="A102" s="13"/>
      <c r="C102" s="2"/>
      <c r="D102" s="2"/>
      <c r="E102" s="2"/>
    </row>
    <row r="103" spans="1:5" ht="18" customHeight="1" x14ac:dyDescent="0.25">
      <c r="A103" s="13"/>
      <c r="C103" s="2"/>
      <c r="D103" s="2"/>
      <c r="E103" s="2"/>
    </row>
    <row r="104" spans="1:5" ht="18" customHeight="1" x14ac:dyDescent="0.25">
      <c r="A104" s="9"/>
      <c r="B104" s="9"/>
      <c r="C104" s="11"/>
      <c r="D104" s="2"/>
      <c r="E104" s="11"/>
    </row>
    <row r="105" spans="1:5" ht="18" customHeight="1" x14ac:dyDescent="0.25">
      <c r="C105" s="2"/>
      <c r="D105" s="2"/>
      <c r="E105" s="2"/>
    </row>
    <row r="106" spans="1:5" ht="18" customHeight="1" x14ac:dyDescent="0.25">
      <c r="C106" s="2"/>
      <c r="D106" s="2"/>
      <c r="E106" s="2"/>
    </row>
    <row r="107" spans="1:5" ht="18" customHeight="1" x14ac:dyDescent="0.25">
      <c r="C107" s="2"/>
      <c r="D107" s="2"/>
      <c r="E107" s="2"/>
    </row>
    <row r="108" spans="1:5" ht="18" customHeight="1" x14ac:dyDescent="0.25">
      <c r="A108" s="9"/>
      <c r="B108" s="9"/>
      <c r="C108" s="11"/>
      <c r="D108" s="2"/>
      <c r="E108" s="11"/>
    </row>
    <row r="109" spans="1:5" ht="18" customHeight="1" x14ac:dyDescent="0.25">
      <c r="A109" s="13"/>
      <c r="C109" s="2"/>
      <c r="D109" s="2"/>
      <c r="E109" s="2"/>
    </row>
    <row r="110" spans="1:5" ht="18" customHeight="1" x14ac:dyDescent="0.25">
      <c r="A110" s="13"/>
      <c r="C110" s="2"/>
      <c r="D110" s="2"/>
      <c r="E110" s="2"/>
    </row>
    <row r="111" spans="1:5" ht="18" customHeight="1" x14ac:dyDescent="0.25">
      <c r="A111" s="13"/>
      <c r="C111" s="2"/>
      <c r="D111" s="2"/>
      <c r="E111" s="2"/>
    </row>
    <row r="112" spans="1:5" ht="18" customHeight="1" x14ac:dyDescent="0.25">
      <c r="A112" s="13"/>
      <c r="C112" s="16"/>
      <c r="D112" s="2"/>
      <c r="E112" s="16"/>
    </row>
    <row r="113" spans="1:5" ht="18" customHeight="1" x14ac:dyDescent="0.25">
      <c r="A113" s="13"/>
      <c r="C113" s="16"/>
      <c r="D113" s="2"/>
      <c r="E113" s="16"/>
    </row>
    <row r="114" spans="1:5" ht="18" customHeight="1" x14ac:dyDescent="0.25">
      <c r="A114" s="13"/>
      <c r="C114" s="16"/>
      <c r="D114" s="2"/>
      <c r="E114" s="16"/>
    </row>
    <row r="115" spans="1:5" ht="18" customHeight="1" x14ac:dyDescent="0.25">
      <c r="A115" s="13"/>
      <c r="C115" s="2"/>
      <c r="D115" s="2"/>
      <c r="E115" s="2"/>
    </row>
    <row r="116" spans="1:5" ht="18" customHeight="1" x14ac:dyDescent="0.25">
      <c r="A116" s="13"/>
      <c r="C116" s="2"/>
      <c r="D116" s="2"/>
      <c r="E116" s="2"/>
    </row>
    <row r="117" spans="1:5" ht="18" customHeight="1" x14ac:dyDescent="0.25">
      <c r="A117" s="13"/>
      <c r="C117" s="2"/>
      <c r="D117" s="2"/>
      <c r="E117" s="2"/>
    </row>
    <row r="118" spans="1:5" ht="18" customHeight="1" x14ac:dyDescent="0.25">
      <c r="A118" s="13"/>
      <c r="C118" s="2"/>
      <c r="D118" s="2"/>
      <c r="E118" s="2"/>
    </row>
    <row r="119" spans="1:5" ht="18" customHeight="1" x14ac:dyDescent="0.25">
      <c r="A119" s="13"/>
      <c r="C119" s="2"/>
      <c r="D119" s="2"/>
      <c r="E119" s="2"/>
    </row>
    <row r="120" spans="1:5" ht="18" customHeight="1" x14ac:dyDescent="0.25">
      <c r="A120" s="13"/>
      <c r="C120" s="2"/>
      <c r="D120" s="2"/>
      <c r="E120" s="2"/>
    </row>
    <row r="121" spans="1:5" ht="18" customHeight="1" x14ac:dyDescent="0.25">
      <c r="C121" s="2"/>
      <c r="D121" s="2"/>
      <c r="E121" s="2"/>
    </row>
    <row r="122" spans="1:5" ht="18" customHeight="1" x14ac:dyDescent="0.25">
      <c r="C122" s="2"/>
      <c r="D122" s="2"/>
      <c r="E122" s="2"/>
    </row>
    <row r="123" spans="1:5" ht="18" customHeight="1" x14ac:dyDescent="0.25"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A126" s="13"/>
      <c r="C126" s="2"/>
      <c r="D126" s="2"/>
      <c r="E126" s="2"/>
    </row>
    <row r="127" spans="1:5" ht="18" customHeight="1" x14ac:dyDescent="0.25">
      <c r="A127" s="13"/>
      <c r="C127" s="2"/>
      <c r="D127" s="2"/>
      <c r="E127" s="2"/>
    </row>
    <row r="128" spans="1:5" ht="18" customHeight="1" x14ac:dyDescent="0.25">
      <c r="A128" s="13"/>
      <c r="C128" s="2"/>
      <c r="D128" s="2"/>
      <c r="E128" s="2"/>
    </row>
    <row r="129" spans="1:5" ht="18" customHeight="1" x14ac:dyDescent="0.25">
      <c r="A129" s="13"/>
      <c r="C129" s="2"/>
      <c r="D129" s="2"/>
      <c r="E129" s="2"/>
    </row>
    <row r="130" spans="1:5" ht="18" customHeight="1" x14ac:dyDescent="0.25">
      <c r="A130" s="13"/>
      <c r="C130" s="2"/>
      <c r="D130" s="2"/>
      <c r="E130" s="2"/>
    </row>
    <row r="131" spans="1:5" ht="18" customHeight="1" x14ac:dyDescent="0.25">
      <c r="A131" s="13"/>
      <c r="C131" s="2"/>
      <c r="D131" s="2"/>
      <c r="E131" s="2"/>
    </row>
    <row r="132" spans="1:5" ht="18" customHeight="1" x14ac:dyDescent="0.25">
      <c r="B132" s="1"/>
      <c r="C132" s="2"/>
      <c r="D132" s="2"/>
      <c r="E132" s="2"/>
    </row>
    <row r="133" spans="1:5" ht="18" customHeight="1" x14ac:dyDescent="0.25">
      <c r="B133" s="10"/>
      <c r="C133" s="2"/>
      <c r="D133" s="2"/>
      <c r="E133" s="2"/>
    </row>
    <row r="134" spans="1:5" ht="18" customHeight="1" x14ac:dyDescent="0.25">
      <c r="C134" s="2"/>
      <c r="D134" s="2"/>
      <c r="E134" s="2"/>
    </row>
    <row r="135" spans="1:5" ht="18" customHeight="1" x14ac:dyDescent="0.25">
      <c r="C135" s="16"/>
      <c r="D135" s="2"/>
      <c r="E135" s="16"/>
    </row>
    <row r="136" spans="1:5" ht="18" customHeight="1" x14ac:dyDescent="0.25"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2"/>
      <c r="D138" s="2"/>
      <c r="E138" s="2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A147" s="13"/>
      <c r="C147" s="2"/>
      <c r="D147" s="2"/>
      <c r="E147" s="2"/>
    </row>
    <row r="148" spans="1:5" ht="18" customHeight="1" x14ac:dyDescent="0.25">
      <c r="A148" s="13"/>
      <c r="C148" s="2"/>
      <c r="D148" s="2"/>
      <c r="E148" s="2"/>
    </row>
    <row r="149" spans="1:5" ht="18" customHeight="1" x14ac:dyDescent="0.25">
      <c r="A149" s="13"/>
      <c r="C149" s="2"/>
      <c r="D149" s="2"/>
      <c r="E149" s="2"/>
    </row>
    <row r="150" spans="1:5" ht="18" customHeight="1" x14ac:dyDescent="0.25">
      <c r="A150" s="9"/>
      <c r="B150" s="9"/>
      <c r="C150" s="11"/>
      <c r="D150" s="2"/>
      <c r="E150" s="11"/>
    </row>
    <row r="151" spans="1:5" ht="18" customHeight="1" x14ac:dyDescent="0.25">
      <c r="C151" s="2"/>
      <c r="D151" s="2"/>
      <c r="E151" s="2"/>
    </row>
    <row r="152" spans="1:5" ht="18" customHeight="1" x14ac:dyDescent="0.25">
      <c r="C152" s="2"/>
      <c r="D152" s="2"/>
      <c r="E152" s="2"/>
    </row>
    <row r="153" spans="1:5" ht="18" customHeight="1" x14ac:dyDescent="0.25">
      <c r="C153" s="2"/>
      <c r="D153" s="2"/>
      <c r="E153" s="2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A157" s="13"/>
      <c r="C157" s="2"/>
      <c r="D157" s="2"/>
      <c r="E157" s="2"/>
    </row>
    <row r="158" spans="1:5" ht="18" customHeight="1" x14ac:dyDescent="0.25">
      <c r="A158" s="13"/>
      <c r="C158" s="2"/>
      <c r="D158" s="2"/>
      <c r="E158" s="2"/>
    </row>
    <row r="159" spans="1:5" ht="18" customHeight="1" x14ac:dyDescent="0.25">
      <c r="A159" s="13"/>
      <c r="C159" s="2"/>
      <c r="D159" s="2"/>
      <c r="E159" s="2"/>
    </row>
    <row r="160" spans="1:5" ht="18" customHeight="1" x14ac:dyDescent="0.25">
      <c r="C160" s="2"/>
      <c r="D160" s="2"/>
      <c r="E160" s="2"/>
    </row>
    <row r="161" spans="1:5" ht="18" customHeight="1" x14ac:dyDescent="0.25">
      <c r="C161" s="2"/>
      <c r="D161" s="2"/>
      <c r="E161" s="2"/>
    </row>
    <row r="162" spans="1:5" ht="18" customHeight="1" x14ac:dyDescent="0.25">
      <c r="C162" s="2"/>
      <c r="D162" s="2"/>
      <c r="E162" s="2"/>
    </row>
    <row r="163" spans="1:5" ht="18" customHeight="1" x14ac:dyDescent="0.25">
      <c r="A163" s="13"/>
      <c r="B163" s="17"/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A165" s="13"/>
      <c r="C165" s="2"/>
      <c r="D165" s="2"/>
      <c r="E165" s="2"/>
    </row>
    <row r="166" spans="1:5" ht="18" customHeight="1" x14ac:dyDescent="0.25"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16"/>
      <c r="D173" s="2"/>
      <c r="E173" s="16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2"/>
      <c r="D176" s="2"/>
      <c r="E176" s="2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A180" s="13"/>
      <c r="C180" s="2"/>
      <c r="D180" s="2"/>
      <c r="E180" s="2"/>
    </row>
    <row r="181" spans="1:5" ht="18" customHeight="1" x14ac:dyDescent="0.25">
      <c r="A181" s="9"/>
      <c r="B181" s="9"/>
      <c r="C181" s="11"/>
      <c r="D181" s="2"/>
      <c r="E181" s="11"/>
    </row>
    <row r="182" spans="1:5" ht="18" customHeight="1" x14ac:dyDescent="0.25">
      <c r="C182" s="2"/>
      <c r="D182" s="2"/>
      <c r="E182" s="2"/>
    </row>
    <row r="183" spans="1:5" ht="18" customHeight="1" x14ac:dyDescent="0.25">
      <c r="C183" s="2"/>
      <c r="D183" s="2"/>
      <c r="E183" s="2"/>
    </row>
    <row r="184" spans="1:5" ht="18" customHeight="1" x14ac:dyDescent="0.25">
      <c r="C184" s="2"/>
      <c r="D184" s="2"/>
      <c r="E184" s="2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A189" s="13"/>
      <c r="C189" s="2"/>
      <c r="D189" s="2"/>
      <c r="E189" s="2"/>
    </row>
    <row r="190" spans="1:5" ht="18" customHeight="1" x14ac:dyDescent="0.25">
      <c r="A190" s="13"/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C192" s="2"/>
      <c r="D192" s="2"/>
      <c r="E192" s="2"/>
    </row>
    <row r="193" spans="1:5" ht="18" customHeight="1" x14ac:dyDescent="0.25"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A195" s="121"/>
      <c r="B195" s="121"/>
      <c r="C195" s="18"/>
      <c r="D195" s="2"/>
      <c r="E195" s="18"/>
    </row>
  </sheetData>
  <mergeCells count="7">
    <mergeCell ref="A195:B195"/>
    <mergeCell ref="A51:H51"/>
    <mergeCell ref="G40:H40"/>
    <mergeCell ref="A41:E41"/>
    <mergeCell ref="G41:H41"/>
    <mergeCell ref="A42:C42"/>
    <mergeCell ref="G42:H42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15" zoomScaleNormal="115" workbookViewId="0">
      <selection activeCell="A20" sqref="A20"/>
    </sheetView>
  </sheetViews>
  <sheetFormatPr defaultRowHeight="15" x14ac:dyDescent="0.25"/>
  <sheetData>
    <row r="1" ht="16.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97" zoomScaleNormal="97" workbookViewId="0">
      <selection activeCell="D36" sqref="D36"/>
    </sheetView>
  </sheetViews>
  <sheetFormatPr defaultColWidth="9.140625" defaultRowHeight="15" x14ac:dyDescent="0.25"/>
  <cols>
    <col min="1" max="1" width="8.85546875" customWidth="1"/>
    <col min="2" max="2" width="27.7109375" customWidth="1"/>
    <col min="3" max="3" width="20" customWidth="1"/>
    <col min="4" max="4" width="11.140625" customWidth="1"/>
  </cols>
  <sheetData>
    <row r="1" spans="1:5" x14ac:dyDescent="0.25">
      <c r="A1" s="4"/>
      <c r="B1" s="4"/>
      <c r="C1" s="5"/>
      <c r="D1" s="4"/>
      <c r="E1" s="6"/>
    </row>
    <row r="2" spans="1:5" x14ac:dyDescent="0.25">
      <c r="A2" s="7"/>
      <c r="B2" s="3"/>
      <c r="C2" s="5"/>
      <c r="D2" s="8"/>
      <c r="E2" s="6"/>
    </row>
    <row r="3" spans="1:5" x14ac:dyDescent="0.25">
      <c r="A3" s="4"/>
      <c r="B3" s="4"/>
      <c r="C3" s="5"/>
      <c r="D3" s="4"/>
      <c r="E3" s="6"/>
    </row>
    <row r="4" spans="1:5" x14ac:dyDescent="0.25">
      <c r="A4" s="4"/>
      <c r="B4" s="4"/>
      <c r="C4" s="5"/>
      <c r="D4" s="4"/>
      <c r="E4" s="6"/>
    </row>
    <row r="5" spans="1:5" x14ac:dyDescent="0.25">
      <c r="A5" s="9"/>
      <c r="B5" s="9"/>
      <c r="C5" s="5"/>
      <c r="D5" s="9"/>
      <c r="E5" s="6"/>
    </row>
    <row r="6" spans="1:5" x14ac:dyDescent="0.25">
      <c r="A6" s="9"/>
      <c r="B6" s="9"/>
      <c r="C6" s="5"/>
      <c r="D6" s="9"/>
      <c r="E6" s="6"/>
    </row>
    <row r="7" spans="1:5" x14ac:dyDescent="0.25">
      <c r="A7" s="9"/>
      <c r="B7" s="9"/>
      <c r="C7" s="5"/>
      <c r="D7" s="9"/>
      <c r="E7" s="6"/>
    </row>
    <row r="8" spans="1:5" x14ac:dyDescent="0.25">
      <c r="A8" s="9"/>
      <c r="B8" s="9"/>
      <c r="C8" s="5"/>
      <c r="D8" s="9"/>
      <c r="E8" s="6"/>
    </row>
    <row r="9" spans="1:5" x14ac:dyDescent="0.25">
      <c r="A9" s="9"/>
      <c r="B9" s="9"/>
      <c r="C9" s="5"/>
      <c r="D9" s="9"/>
      <c r="E9" s="6"/>
    </row>
    <row r="10" spans="1:5" x14ac:dyDescent="0.25">
      <c r="A10" s="4"/>
      <c r="B10" s="4"/>
      <c r="C10" s="4"/>
      <c r="D10" s="4"/>
      <c r="E10" s="6"/>
    </row>
    <row r="11" spans="1:5" x14ac:dyDescent="0.25">
      <c r="A11" s="4"/>
      <c r="B11" s="4"/>
      <c r="C11" s="4"/>
      <c r="D11" s="4"/>
    </row>
    <row r="12" spans="1:5" x14ac:dyDescent="0.25">
      <c r="A12" s="4"/>
      <c r="B12" s="4"/>
      <c r="C12" s="4"/>
      <c r="D12" s="4"/>
    </row>
    <row r="13" spans="1:5" x14ac:dyDescent="0.25">
      <c r="A13" s="4"/>
      <c r="B13" s="4"/>
      <c r="C13" s="4"/>
      <c r="D13" s="4"/>
    </row>
    <row r="14" spans="1:5" x14ac:dyDescent="0.25">
      <c r="A14" s="4"/>
      <c r="B14" s="4"/>
      <c r="C14" s="4"/>
      <c r="D14" s="4"/>
    </row>
    <row r="15" spans="1:5" x14ac:dyDescent="0.25">
      <c r="A15" s="4"/>
      <c r="B15" s="4"/>
      <c r="C15" s="4"/>
      <c r="D15" s="4"/>
    </row>
    <row r="16" spans="1:5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9"/>
      <c r="D20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2021</vt:lpstr>
      <vt:lpstr>0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2020-12-07T06:42:56Z</cp:lastPrinted>
  <dcterms:created xsi:type="dcterms:W3CDTF">2018-01-10T11:23:16Z</dcterms:created>
  <dcterms:modified xsi:type="dcterms:W3CDTF">2020-12-07T06:43:01Z</dcterms:modified>
</cp:coreProperties>
</file>